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20" yWindow="540" windowWidth="11480" windowHeight="7680" activeTab="1"/>
  </bookViews>
  <sheets>
    <sheet name="จ2" sheetId="3" r:id="rId1"/>
    <sheet name="โครงการตามแผน" sheetId="7" r:id="rId2"/>
    <sheet name="Sheet1" sheetId="8" r:id="rId3"/>
  </sheets>
  <definedNames>
    <definedName name="_xlnm.Print_Area" localSheetId="1">โครงการตามแผน!$A$1:$K$282</definedName>
    <definedName name="_xlnm.Print_Titles" localSheetId="1">โครงการตามแผน!$4:$4</definedName>
  </definedNames>
  <calcPr calcId="124519"/>
</workbook>
</file>

<file path=xl/calcChain.xml><?xml version="1.0" encoding="utf-8"?>
<calcChain xmlns="http://schemas.openxmlformats.org/spreadsheetml/2006/main">
  <c r="L11" i="3"/>
  <c r="L12"/>
  <c r="L13"/>
  <c r="L14"/>
  <c r="K11"/>
  <c r="K12"/>
  <c r="K13"/>
  <c r="K14"/>
  <c r="J15"/>
  <c r="G15"/>
  <c r="H15"/>
  <c r="F15"/>
  <c r="E15"/>
  <c r="L10"/>
  <c r="K10"/>
  <c r="C15"/>
  <c r="D15"/>
  <c r="L15" l="1"/>
  <c r="K15"/>
  <c r="K278" i="7"/>
  <c r="K271"/>
  <c r="K257"/>
  <c r="K77"/>
  <c r="K71"/>
  <c r="K64"/>
  <c r="K68"/>
  <c r="K56"/>
  <c r="K47"/>
  <c r="K35"/>
  <c r="K276"/>
  <c r="K275" s="1"/>
  <c r="K55" l="1"/>
  <c r="K268"/>
  <c r="K267" s="1"/>
  <c r="K266" s="1"/>
  <c r="K255"/>
  <c r="K254" s="1"/>
  <c r="K251"/>
  <c r="K249"/>
  <c r="K246"/>
  <c r="K234"/>
  <c r="K233" l="1"/>
  <c r="K232" s="1"/>
  <c r="K75" l="1"/>
  <c r="K73" l="1"/>
  <c r="K70" s="1"/>
  <c r="K54" s="1"/>
  <c r="K37" l="1"/>
  <c r="K39"/>
  <c r="K41"/>
  <c r="K44"/>
  <c r="K34" l="1"/>
  <c r="K28"/>
  <c r="K26"/>
  <c r="K24"/>
  <c r="K22" l="1"/>
  <c r="K20"/>
  <c r="K18"/>
  <c r="K7" l="1"/>
  <c r="K16"/>
  <c r="K6" l="1"/>
  <c r="K5" s="1"/>
</calcChain>
</file>

<file path=xl/sharedStrings.xml><?xml version="1.0" encoding="utf-8"?>
<sst xmlns="http://schemas.openxmlformats.org/spreadsheetml/2006/main" count="979" uniqueCount="578">
  <si>
    <t>ประเด็นการพัฒนา</t>
  </si>
  <si>
    <t>ตชว. ๑</t>
  </si>
  <si>
    <t>รวมทั้งสิ้น</t>
  </si>
  <si>
    <t>แหล่งงบประมาณ</t>
  </si>
  <si>
    <t>กระทรวง กรม</t>
  </si>
  <si>
    <t>อปท.</t>
  </si>
  <si>
    <t>เอกชน</t>
  </si>
  <si>
    <t>โครงการ (จำนวน)</t>
  </si>
  <si>
    <t>งบประมาณ (บาท)</t>
  </si>
  <si>
    <t>ประเด็นการพัฒนา (2) / 
โครงการตามแผนพัฒนาจังหวัด/กลุ่มจังหวัด (3)</t>
  </si>
  <si>
    <t>แผนงาน
(10)</t>
  </si>
  <si>
    <t>หน่วยดำเนินงาน (13)</t>
  </si>
  <si>
    <t>งบประมาณ (บาท) (14)</t>
  </si>
  <si>
    <t>โครงการของจังหวัดชุมพร (4)</t>
  </si>
  <si>
    <t>โครงการที่ 1 ยกระดับคุณภาพการผลิตและแปรรูปสินค้าเกษตรให้ได้มาตรฐานและปลอดภัย</t>
  </si>
  <si>
    <t>กิจกรรมย่อย
(11)</t>
  </si>
  <si>
    <t>ตัวชี้วัดโครงการ
(12)</t>
  </si>
  <si>
    <t xml:space="preserve">ประเด็นการพัฒนาที่ 1 </t>
  </si>
  <si>
    <t>1.1.1</t>
  </si>
  <si>
    <t>1.1.2</t>
  </si>
  <si>
    <t>สำนักงานเกษตรจังหวัดชุมพร</t>
  </si>
  <si>
    <t>ยุทธศาสตร์ชาติ (9)</t>
  </si>
  <si>
    <t>โครงการตามแผนปฏิบัติราชการประจำปี พ.ศ. 2563 ของจังหวัดชุมพร</t>
  </si>
  <si>
    <t>กิจกรรมหลักที่ 1.2 ส่งเสริมและพัฒนาอัตลักษณ์ทุเรียนจังหวัดชุมพร มุ่งสู่การผลิตแบบอินทรีย์</t>
  </si>
  <si>
    <t>1.1.3</t>
  </si>
  <si>
    <t>กิจกรรมหลักที่ 1.3 ส่งเสริมเพื่อเพิ่มศักยภาพสินค้าเกษตรและอาหารมาตรฐานเกษตรอินทรีย์จังหวัดชุมพร</t>
  </si>
  <si>
    <t>1.1.4</t>
  </si>
  <si>
    <t>1.1.5</t>
  </si>
  <si>
    <t>กิจกรรมหลักที่ 1.4 ส่งเสริมและพัฒนาศักยภาพกล้วยหอมทองจังหวัดชุมพร มุ่งสู่การเป็นต้นแบบการจัดการกลุ่มเกษตรกรที่ยั่งยืน</t>
  </si>
  <si>
    <t>กิจกรรมหลักที่ 1.5 พัฒนาศักยภาพการผลิตพืชเศรษฐกิจที่สำคัญ</t>
  </si>
  <si>
    <t>1.1.6</t>
  </si>
  <si>
    <t>1.1.7</t>
  </si>
  <si>
    <t>1.1.8</t>
  </si>
  <si>
    <t>1.1.9</t>
  </si>
  <si>
    <t>กิจกรรมหลักที่ 1.6 มหกรรมเกษตรแฟร์และของดีเมืองชุมพร</t>
  </si>
  <si>
    <t>กิจกรรมหลักที่ 1.7 ส่งเสริมและพัฒนาอาชีพการเกษตรเฉพาะด้านการเลี้ยงผึ้งโพรงเพื่อป้องกันช้างป่าทำลายพืชเศรษฐกิจและเสริมรายได้ในชุมชน  จังหวัดชุมพร</t>
  </si>
  <si>
    <t>กิจกรรมหลักที่ 1.8 ส่งเสริมเพิ่มประสิทธิภาพการเลี้ยงแพะพันธุ์ดีครบวงจรแบบมีส่วนร่วมจังหวัดชุมพร</t>
  </si>
  <si>
    <t>มหาวิทยาลัยแม่โจ้ - ชุมพร</t>
  </si>
  <si>
    <t>ศูนย์ส่งเสริมเทคโนโลยีการเกษตรด้านแมลงเศรษฐกิจ จังหวัดชุมพร</t>
  </si>
  <si>
    <t>สำนักงานปศุสัตว์จังหวัดชุมพร</t>
  </si>
  <si>
    <t>1.2.1</t>
  </si>
  <si>
    <t>สำนักงานพาณิชย์จังหวัดชุมพร</t>
  </si>
  <si>
    <t>กิจกรรมหลักที่ 3.1 การพัฒนาและปรับปรุงแหล่งน้ำเพื่อการอุปโภค บริโภคและการเกษตร</t>
  </si>
  <si>
    <t>1.3.1</t>
  </si>
  <si>
    <t xml:space="preserve"> โครงการที่ 3 พัฒนาปรับปรุงแหล่งน้ำเพื่อการอุปโภค บริโภคและการเกษตร</t>
  </si>
  <si>
    <t>โครงการที่ 2 ส่งเสริมและพัฒนาตลาดสินค้าที่มีศักยภาพจังหวัดชุมพร</t>
  </si>
  <si>
    <t>โครงการที่ 4 พัฒนาศักยภาพแหล่งท่องเที่ยวชุมชนสู่มาตรฐานสากล</t>
  </si>
  <si>
    <t>1.4.1</t>
  </si>
  <si>
    <t>กิจกรรมหลักที่ 4.1 พัฒนาแหล่งท่องเที่ยวจังหวัดชุมพร</t>
  </si>
  <si>
    <t>โครงการที่ 5 พัฒนาศักยภาพการท่องเที่ยวชุมพรสู่มาตรฐานสากล</t>
  </si>
  <si>
    <t>1.5.1</t>
  </si>
  <si>
    <t>กิจกรรมหลักที่ 5.1 ส่งเสริมการท่องเที่ยวจังหวัดชุมพร</t>
  </si>
  <si>
    <t>โครงการที่ 6 พัฒนาประสิทธิภาพค้นหาและช่วยเหลือผู้ประสบภัยทางทะเล (ความปลอดภัย)</t>
  </si>
  <si>
    <t>1.6.1</t>
  </si>
  <si>
    <t>กิจกรรมหลักที่ 6.1 พัฒนาประสิทธิภาพค้นหาและช่วยเหลือผู้ประสบภัยทางทะเล (ความปลอดภัย)</t>
  </si>
  <si>
    <t>ตชว. 1</t>
  </si>
  <si>
    <t>โครงการที่ 7 ปรับปรุงพัฒนาโครงข่ายทางและสะพานสนับสนุนการพัฒนาการท่องเที่ยว</t>
  </si>
  <si>
    <t>1.7.1</t>
  </si>
  <si>
    <t>กิจกรรมหลักที่ 7.1 ปรับปรุงพัฒนาโครงข่ายทางและสะพาน</t>
  </si>
  <si>
    <t>1.8.1</t>
  </si>
  <si>
    <t>กิจกรรมหลักที่ 8.1 พัฒนาโครงสร้างพื้นฐาน</t>
  </si>
  <si>
    <t>โครงการที่ 8 พัฒนาโครงสร้างพื้นฐานด้านการเกษตรและการท่องเที่ยว</t>
  </si>
  <si>
    <t>2.2 โครงการของกระทรวงเกษตรและสหกรณ์</t>
  </si>
  <si>
    <t>2.1.1 โครงการของกรมการท่องเที่ยว</t>
  </si>
  <si>
    <t>2.1 โครงการของกระทรวงการท่องเที่ยวและกีฬา</t>
  </si>
  <si>
    <t>2. โครงการของกระทรวง กรม (5)</t>
  </si>
  <si>
    <t>2.3 โครงการของกระทรวงศึกษาธิการ</t>
  </si>
  <si>
    <t>2.4 โครงการของกระทรวงคมนาคม</t>
  </si>
  <si>
    <t>2.5 โครงการของกระทรวงมหาดไทย</t>
  </si>
  <si>
    <t>2.5.1 โครงการขอกรมส่งเสริมปกครองส่วนท้องถิ่น</t>
  </si>
  <si>
    <t>2.4.1 โครงการของกรมทางหลวงชนบท</t>
  </si>
  <si>
    <t>2.3.1 โครงการของสถาบันเทคโนโลยีพระจอมเกล้าเจ้าคุณทหาร ลาดกระบัง</t>
  </si>
  <si>
    <t>2.2.1 โครงการของกรมชลประทาน</t>
  </si>
  <si>
    <t xml:space="preserve">3. โครงการขององค์กรปกครองส่วนท้องถิ่น (6) </t>
  </si>
  <si>
    <t xml:space="preserve">4. โครงการความร่วมมือกับภาคเอกชน (7) (ไม่มี) </t>
  </si>
  <si>
    <t xml:space="preserve">กิจกรรมหลักที่ 1.1 มหกรรมเกษตรสมัยใหม่ และเสริมสร้างภาพลักษณ์พืชผลเอกลักษณ์ชุมพร
</t>
  </si>
  <si>
    <t>โครงการที่ 1 เสริมสร้างและพัฒนาสู่การลดความเหลื่อมล้ำทางสังคม</t>
  </si>
  <si>
    <t>กิจกรรมหลักที่ 1.2 ส่งเสริมและพัฒนากิจการลูกเสือ-เนตรนารี ยุวกาชาด เพื่อความเป็นพลเมืองดีของจังหวัดชุมพร</t>
  </si>
  <si>
    <t xml:space="preserve">กิจกรรมหลักที่ 1.3 สร้างเสริมทักษะชีวิตด้วยการน้อมนำศาสตร์พระราชาและหลักปรัชญาของเศรษฐกิจพอเพียง </t>
  </si>
  <si>
    <t>กิจกรรมหลักที่ 1.4 พัฒนาเยาวชนเพื่อการสื่อสาร 3 ภาษาสู่การพัฒนาที่ยั่งยืน</t>
  </si>
  <si>
    <t>กิจกรรมหลักที่ 1.5 ชุมพรนครแห่งการอ่าน</t>
  </si>
  <si>
    <t>กิจกรรมหลักที่ 1.6 TO BE NUMBER ONE</t>
  </si>
  <si>
    <t>กิจกรรมหลักที่ 1.7 ส่งเสริมความเข้มแข็งของชุมชนเพื่อผู้สูงอายุ คนพิการและผู้ด้อยโอกาส จังหวัดชุมพร</t>
  </si>
  <si>
    <t>โครงการที่ 2 โครงการพัฒนาเศรษฐกิจชุมชนฐานรากและชุมชนเข้มแข็ง</t>
  </si>
  <si>
    <t>กิจกรรมหลักที่ 2.1 พัฒนาหมู่บ้านเศรษฐกิจพอเพียงตามแนวทางสัมมาชีพสู่ชุมชนพึ่งตนเอง</t>
  </si>
  <si>
    <t>กิจกรรมหลักที่ 2.2 ส่งเสริมคุณภาพชีวิตผู้ประสบปัญหาด้านสังคมและอาชีพ</t>
  </si>
  <si>
    <t>กิจกรรมหลักที่ 2.3 ชุมพรนำศีล 5 พัฒนาคนสู่สังคมเป็นสุขและยั่งยืน</t>
  </si>
  <si>
    <t>กิจกรรมหลักที่ 1.1 ก่อสร้างอาคารแพทย์แผนไทยและการแพทย์ทางเลือก  โรงพยาบาลชุมพรเขตรอุดมศักดิ์ จ.ชุมพร</t>
  </si>
  <si>
    <t>โครงการที่ 3 อนุรักษ์วัฒนธรรมท้องถิ่น</t>
  </si>
  <si>
    <t>กิจกรรมหลักที่ 3.1 มหกรรมวิถีถิ่น แผ่นดินชุมพร เนื่องในวันอนุรักษ์มรดกไทย  2 เมษายน</t>
  </si>
  <si>
    <t>โรงพยาบาลชุมพรเขตรอุดมศักดิ์</t>
  </si>
  <si>
    <t>สำนักงานศึกษาธิการจังหวัดชุมพร</t>
  </si>
  <si>
    <t xml:space="preserve">สำนักงานศึกษาธิการจังหวัดชุมพร  </t>
  </si>
  <si>
    <t>สำนักงาน  กศน.จังหวัดชุมพร</t>
  </si>
  <si>
    <t>สำนักงานสาธารณสุขจังหวัดชุมพร</t>
  </si>
  <si>
    <t>สำนักงานพัฒนาสังคมและความมั่นคงของมนุษย์จังหวัดชุมพร</t>
  </si>
  <si>
    <t>2.2 โครงการของกระทรวงแรงงาน</t>
  </si>
  <si>
    <t>2.2.1 โครงการของกรมการจัดหางาน</t>
  </si>
  <si>
    <t>2.1 โครงการของกระทรวงสาธารณสุข</t>
  </si>
  <si>
    <t>เทศบาลเมืองชุมพร</t>
  </si>
  <si>
    <t>โครงการที่ 1 พัฒนาแหล่งเรียนรู้ประชาคมอาเซียน</t>
  </si>
  <si>
    <t>โครงการที่ 1 พัฒนาอาชีพเสริมสร้างรายได้เศรษฐกิจพอเพียงในชุมชน</t>
  </si>
  <si>
    <t>โครงการที่ 2 ส่งเสริมและพัฒนาการท่องเที่ยวเขตเทศบาลเมืองชุมพร</t>
  </si>
  <si>
    <t>โครงการที่ 2 เสริมสร้างความรู้ความเข้าใจให้กลุ่มที่เทศบาลเมืองชุมพรจัดตั้ง</t>
  </si>
  <si>
    <t>โครงการที่ 3 อบรมคณะผู้บริหารสมาชิกสภาเทศบาล พนักงานและลูกจ้างเทศบาลเมืองชุมพร</t>
  </si>
  <si>
    <t>โครงการที่ 4 อบรมการจัดทำแผนชุมชนและการจัดเทวีประชาคมท้องถิ่น</t>
  </si>
  <si>
    <t>โครงการที่ 5 อบรมให้ความรู้และศึกษาดูงานด้านการเงิน การคลัง การพัสดุ</t>
  </si>
  <si>
    <t>โครงการที่ 6 ปรับข้อมูลภาคสนามการใช้ประโยชน์อาคารและป้ายลงในทะเบียนทรัพย์สิน(ผท.4) และโปรแกรม(LTAX 3000) และ(LTAX GIS)</t>
  </si>
  <si>
    <t xml:space="preserve">โครงการที่ 7 เพิ่มประสิทธิภาพการจัดเก็บ
รายได้ของเทศบาลเมืองชุมพร
</t>
  </si>
  <si>
    <t>โครงการที่ 8 อบรมสัมมนาทัศนศึกษางานของคณะกรรมการชุมชนและผู้นำกลุ่มในและพัฒนาศักยภาพแก่เขตเทศบาลผู้นำชุมชน</t>
  </si>
  <si>
    <t>โครงการที่ 9 อบรมสัมมนาทัศนศึกษางานของคณะกรรมการพัฒนาสตรี</t>
  </si>
  <si>
    <t xml:space="preserve">โครงการที่ 10 พัฒนาศักยภาพร้านจำหน่ายอาหารและ และแผงลอยตามเกณฑ์
 มาตรฐานอาหารสะอาดรสชาติอร่อย  (Clean Food Good Taste)
</t>
  </si>
  <si>
    <t xml:space="preserve"> โครงการที่ 11 จัดกิจกรรมวัน อสม.แห่งชาติ</t>
  </si>
  <si>
    <t xml:space="preserve"> โครงการที่ 12 สมทบกองทุนระบบหลักประกันสุขภาพในระดับท้องถิ่นหรือพื้นที่
</t>
  </si>
  <si>
    <t xml:space="preserve">โครงการที่ 13 จัดกิจกรรมวันผู้สูงอายุแห่งชาติ
</t>
  </si>
  <si>
    <t xml:space="preserve">โครงการที่ 14 ศึกษาดูงานของ อสม.เทศบาลเมืองชุมพร
</t>
  </si>
  <si>
    <t xml:space="preserve">โครงการที่ 15 เยาวชนคนชุมพรห่างไกลปัญหายาเสพติด
</t>
  </si>
  <si>
    <t xml:space="preserve">โครงการที่ 16 ส่งเสริมสุขภาพผู้สูงอายุ
</t>
  </si>
  <si>
    <t>โครงการที่ 19 ป้องกันและควบคุมโรคพิษสุนัขบ้า</t>
  </si>
  <si>
    <t xml:space="preserve">โครงการที่ 22 พัฒนาศักยภาพผู้ดูแลหญิงตั้งครรภ์และหลังคลอด
</t>
  </si>
  <si>
    <t xml:space="preserve">โครงการที่ 23 แลกเปลี่ยนเรียนรู้ ในชมรมสายสัมพันธ์รักครอบครัว เทศบาลเมืองชุมพร
</t>
  </si>
  <si>
    <t xml:space="preserve"> โครงการที่ 24 เฝ้าระวังโรคไม่ติดต่อเรื้อรังในชุมชน</t>
  </si>
  <si>
    <t>โครงการที่ 25 ป้องกันภาวะแทรกซ้อน ในผู้ป่วยติดเตียงในชุมชน</t>
  </si>
  <si>
    <t xml:space="preserve">โครงการที่ 26 เยี่ยมบ้านผู้พิการ ผู้สูงอายุ และผู้ป่วยโรคโรคเรื้อรัง ที่ด้อยโอกาส
 และไร้ที่พึ่ง
</t>
  </si>
  <si>
    <t xml:space="preserve">โครงการที่ 27 พัฒนาศักยภาพอาสาสมัครดูแลผู้สูงอายุในชุมชน
</t>
  </si>
  <si>
    <t xml:space="preserve">โครงการที่ 28 สนับสนุนค่าใช้จ่ายในการ
บริหารสถานศึกษา ค่าอาหารเสริม (นม)
</t>
  </si>
  <si>
    <t xml:space="preserve">โครงการที่ 29 สนับสนุนค่าใช้จ่ายในการ
บริหารสถานศึกษา ค่าอาหารกลางวัน
</t>
  </si>
  <si>
    <t xml:space="preserve">โครงการที่ 30 สนับสนุนค่าใช้จ่ายในการบริหาร
สถานศึกษา 
</t>
  </si>
  <si>
    <t>โครงการที่ 31 สนับสนุนการจัดการศึกษาแก่เด็กด้อยโอกาส</t>
  </si>
  <si>
    <t>โครงการที่ 32 ส่งนักเรียนเข้าสอบแข่งขันระดับประเทศ (เด็กเก่งท้องถิ่น)</t>
  </si>
  <si>
    <t xml:space="preserve">โครงการที่ 34 จัดจ้างครูภูมิปัญญาท้องถิ่น
(โนรา)
</t>
  </si>
  <si>
    <t xml:space="preserve">โครงการที่ 35 จัดจ้างครูดนตรีไทย
</t>
  </si>
  <si>
    <t xml:space="preserve">โครงการที่ 36 นักปราชญ์น้อย
</t>
  </si>
  <si>
    <t xml:space="preserve">โครงการที่ 37 ศึกษาดูงานนอกสถานที่ มหกรรมการจัดการศึกษาท้อง-ถิ่น ระดับประเทศ
</t>
  </si>
  <si>
    <t xml:space="preserve">โครงการที่ 39 พัฒนาคุณธรรม จริยธรรม และศึกษาดูงานพนักงานครู และบุคลากรทางการศึกษาสังกัดเทศบาลเมืองชุมพร
</t>
  </si>
  <si>
    <t xml:space="preserve">โครงการที่ 40 เข้าร่วมชุมนุมลูกเสือท้องถิ่น
แห่งชาติ
</t>
  </si>
  <si>
    <t>โครงการที่ 42 ส่งเสริมการเรียนรู้ตามหลักเศรษฐกิจพอเพียง</t>
  </si>
  <si>
    <t>โครงการที่ 43 พัฒนาห้องแหล่งเรียนรู้</t>
  </si>
  <si>
    <t xml:space="preserve">โครงการที่ 41 พัฒนาผลสัมฤทธิ์ทางการเรียนของผู้เรียน
</t>
  </si>
  <si>
    <t>โครงการที่ 44 พัฒนาบุคลากรทางการศึกษา</t>
  </si>
  <si>
    <t>โครงการที่ 45 รำลึกวันสิ้นพระชนม์กรมหลวงชุมพรเขตรอุดมศักดิ์</t>
  </si>
  <si>
    <t>โครงการที่ 46 บวงสรวงศาลหลักเมืองชุมพร</t>
  </si>
  <si>
    <t>โครงการที่ 47 จัดงานวันสำคัญทางศาสนา</t>
  </si>
  <si>
    <t>โครงการที่ 48 จัดกิจกรรมของพระบรมวงศ์ศานุวงค์ทุกพระองค์</t>
  </si>
  <si>
    <t>โครงการที่ 49 จัดงานวันเทศบาล</t>
  </si>
  <si>
    <t>โครงการที่ 50 อุปสมบทหมู่เฉลิมพระเกียรติ</t>
  </si>
  <si>
    <t>โครงการที่ 51 จัดงานวันเด็กแห่งชาติ</t>
  </si>
  <si>
    <t>อบต.บางน้ำจืด</t>
  </si>
  <si>
    <t>ทต.วังตะกอ</t>
  </si>
  <si>
    <t>อบต.ท่ามะพลา</t>
  </si>
  <si>
    <t>อบต.แหลมทราย</t>
  </si>
  <si>
    <t>อบต.ตะโก</t>
  </si>
  <si>
    <t>ปค.อ.พะโต๊ะ</t>
  </si>
  <si>
    <t>โครงการที่ 52 บริการการแพทย์ฉุกเฉิน (EMS) เทศบาลเมืองชุมพร</t>
  </si>
  <si>
    <t>โครงการที่ 52 ฝึกสอนเสริมสร้างทักษะกีฬาฟุตซอลภาคฤดูร้อนเทศบาลเมืองชุมพร</t>
  </si>
  <si>
    <t>โครงการที่ 54 พัฒนาบุคลากรครูอาสาพัฒนาการ(กีฬา)</t>
  </si>
  <si>
    <t>โครงการที่ 55 บำรุงรักษาและซ่อมแซมสนามกีฬา</t>
  </si>
  <si>
    <t>โครงการที่ 56 ปรับปรุงระบบไฟฟ้าส่องสว่างสนามเทนนิส</t>
  </si>
  <si>
    <t>โครงการที่ 57 จัดกิจกรรมของศูนย์การเรียนรู้ด้านการท่องเที่ยวในสถานศึกษาสังกัดองค์กรปกครองส่วนท้องถิ่น</t>
  </si>
  <si>
    <t>โครงการที่ 58 ส่งเสริมการจัดกระบวนการเรียนการสอนการบริหารตามหลักปรัชญาของเศรษฐกิจพอเพียง" สถานศึกษาพอเพียงสู่ศูนย์การเรียนรู้ตามหลักปรัชญาของเศรษฐกิจ"</t>
  </si>
  <si>
    <t>โครงการที่ 59 สร้างภูมิคุ้มกันยาเสพติดเด็ก และเยาวชนนอกสถานศึกษา</t>
  </si>
  <si>
    <t>โครงการที่ 60 ค่ายพัฒนาเด็กและเยาวชน</t>
  </si>
  <si>
    <t>โครงการที่ 61 สงเคราะห์ผู้ประสบภัย</t>
  </si>
  <si>
    <t>โครงการที่ 62 เสริมสร้างครอบครัวเข้มแข็งและพัฒนาศูนย์พัฒนาครอบครัวในชุมชน</t>
  </si>
  <si>
    <t>โครงการที่ 63 จัดอบรมสภาเด็กและเยาวชนในเขตเทศบาลเมืองชุมพร</t>
  </si>
  <si>
    <t>โครงการที่ 64 สงเคราะห์เบี้ยยังชีพ ผู้สูงอายุ  ผู้พิการผู้ป่วยโรคเอดส์ และครอบครัวที่ประสบความเดือดร้อน</t>
  </si>
  <si>
    <t>โครงการที่ 65 สนับสนุนการเสริมสร้างสวัสดิการทางสังคมให้แก่ผู้พิการหรือทุพพลภาพ</t>
  </si>
  <si>
    <t>โครงการที่ 66 สงเคราะห์เบี้ยยังชีพผู้ป่วยโรคเอดส์</t>
  </si>
  <si>
    <t>โครงการที่ 67 สนับสนุนค่าใช้จ่ายในการบริหารสถานศึกษา- เงินส่งเสริมศักยภาพการจัดการศึกษาของท้องถิ่น</t>
  </si>
  <si>
    <t>โครงการที่ 68 สนับสนุนค่าใช้จ่ายในการบริหารสถานศึกษา- เงินส่งเสริมศักยภาพการจัดการศึกษาของท้องถิ่น (ค่าปัจจัยพื้น-ฐานสำหรับเด็กยากจน</t>
  </si>
  <si>
    <t>โครงการที่ 69 สนับสนุนค่าใช้จ่ายในการบริหารสถานศึกษา- เงินอุดหนุนสำหรับสนับสนุนค่าใช้จ่ายในการจัดการศึกษาตั้งแต่ระดับอนุบาลจนจบการศึกษาขั้นพื้นฐาน</t>
  </si>
  <si>
    <t>โครงการที่ 70 เดินทางไกลและเข้าค่ายพักแรมลูกเสือ -สำรอง ชั้นประถมศึกษาศึกษาปีที่ 1-3</t>
  </si>
  <si>
    <t>โครงการที่ 71 เดินทางไกลและเข้าค่ายพักแรมลูกเสือเนตรนารีสามัญ ชั้นประถมศึกษาปีที่ 4-6</t>
  </si>
  <si>
    <t>โครงการที่ 72 หนูน้อยเข้าวัด</t>
  </si>
  <si>
    <t>โครงการที่ 73 English Today</t>
  </si>
  <si>
    <t>โครงการที่ 74 พุทธจริยธรรม</t>
  </si>
  <si>
    <t>โครงการที่ 75 วันขึ้นปีใหม่</t>
  </si>
  <si>
    <t>โครงการที่ 76 เยี่ยมบ้านนักเรียน</t>
  </si>
  <si>
    <t>โครงการที่ 77 ส่งเสริมประชาธิปไตยในโรงเรียน</t>
  </si>
  <si>
    <t>โครงการที่ 78 จัดซื้อหนังสือและของเล่นเสริมปัญญา</t>
  </si>
  <si>
    <t>โครงการที่ 79 รักการอ่าน</t>
  </si>
  <si>
    <t>โครงการที่ 80 ห้องเรียนคุณภาพ</t>
  </si>
  <si>
    <t>โครงการที่ 81 ส่งเสริมการนวดเพื่อสุขภาพ</t>
  </si>
  <si>
    <t>โครงการที่ 82 ปลูกผักสวนครัวลอยฟ้า</t>
  </si>
  <si>
    <t>โครงการที่ 83 ประชุมผู้ปกครองนักเรียน</t>
  </si>
  <si>
    <t>โครงการที่ 84 ประชุมคณะกรรมการสถานศึกษาขั้นพื้นฐาน</t>
  </si>
  <si>
    <t>โครงการที่ 85 จัดทำป้ายประชาสัมพันธ์งานโรงเรียน</t>
  </si>
  <si>
    <t>โครงการที่ 86 ส่งเสริมการผลิตสื่อการเรียนการสอน</t>
  </si>
  <si>
    <t>โครงการที่ 87 จัดซื้ออุปกรณ์ฝึกงานบ้าน งานครัว</t>
  </si>
  <si>
    <t>โครงงานที่ 88 พัฒนาระบบงานทะเบียนและวัดผล</t>
  </si>
  <si>
    <t>โครงการที่ 89ทัศนศึกษาแหล่งเรียนรู้ปฐมวัย</t>
  </si>
  <si>
    <t>โครงการที่ 90 ทัศนศึกษาแหล่งเรียนรู้นอกสถานที่(รอบรู้เมืองชุมพร)</t>
  </si>
  <si>
    <t>โครงการที่ 91พัฒนาระบบประกันคุณภาพภายในสถานศึกษา</t>
  </si>
  <si>
    <t>โครงการที่ 92 จัดทำแผนและงบประมาณพัฒนาการศึกษา</t>
  </si>
  <si>
    <t>โครงการที่ 93 ส่งเสริมการเรียนรู้ตามหลักเศรษฐกิจพอเพียง</t>
  </si>
  <si>
    <t>โครงการที่ 94 จัดกิจกรรมในวันสำคัญต่าง  ๆ</t>
  </si>
  <si>
    <t>โครงการที่ 95 พัฒนาห้องแหล่งเรียนรู้</t>
  </si>
  <si>
    <t>โครงการที่ 96 อบรมจริยธรมให้แก่บุคลากรของโรงเรียน</t>
  </si>
  <si>
    <t>โครงการที่ 97 พัฒนาบุคลากรทางการศึกษา</t>
  </si>
  <si>
    <t>โครงการที่ 99 เกษตรกรตัวน้อย</t>
  </si>
  <si>
    <t>โครงการที่ 100 ต่างรุ่นต่างวัยหัวใจเดียวกัน</t>
  </si>
  <si>
    <t>โครงการที่ 98 ปรับปรุงหลักสูตร และแผนปฏิบัติงาน</t>
  </si>
  <si>
    <t>โครงการที่ 101 ฝึกศึกษาแหล่งเรียนรู้ปฐมวัย(พิพิธภัณฑ์สถานแห่งชาติชุมพร)</t>
  </si>
  <si>
    <t>โครงการที่ 102 พัฒนาบุคลากรทางการศึกษา</t>
  </si>
  <si>
    <t>โครงการที่ 103 สร้างวิทยาศาสตร์น้อยด้วยรอยยิ้ม</t>
  </si>
  <si>
    <t>โครงการที่ 104 ปรับปรุงหลักสูตรการศึกษาปฐมวัย</t>
  </si>
  <si>
    <t>โครงการที่ 105 พ่อค้าแม่ค้าตัวน้อย</t>
  </si>
  <si>
    <t>โครงการที่ 106 กีฬาสานสัมพันธ์ศูนย์พัฒนาเด็กเล็กเทศบาลเมืองชุมพร สังกัดเทศบาลเมืองชุมพร</t>
  </si>
  <si>
    <t>โครงการที่ 107 ปลูกผักในยางรถยนต์</t>
  </si>
  <si>
    <t>โครงการที่ 108 ปลูกผักสวนครัว</t>
  </si>
  <si>
    <t>โครงการที่ 109 หนูน้อยเรียนรู้สู่โลกกว้าง</t>
  </si>
  <si>
    <t>โครงการที่ 110 รณรงค์สวมหมวกนิรภัย</t>
  </si>
  <si>
    <t>โครงการที่ 111 พัฒนาบุคลากรทางการศึกษา</t>
  </si>
  <si>
    <t>โครงการที่ 112 ปรับปรุงหลักสูตร และแผนปฏิบัติงาน</t>
  </si>
  <si>
    <t>โครงการที่ 113 จัดการศึกษาระบบทวิภาคีในระดับมัธยมศึกษาตอนปลาย</t>
  </si>
  <si>
    <t>โครงการที่ 114 จัดซื้อวัสดุ,สื่อการเรียนการสอนภายในห้องเรียนห้องพิเศษระดับชั้นอนุบาล</t>
  </si>
  <si>
    <t>โครงการที่ 115 เปลี่ยนหลอดไฟฟ้าเป็นหลอดประหยัดพลังงาน(LED)</t>
  </si>
  <si>
    <t>โครงการที่ 116 ศึกษาดูงานโรงเรียนที่จัดการศึกษาดีเด่นสำหรับพนักงานครูและบุคลากรทางการศึกษา</t>
  </si>
  <si>
    <t>โครงการที่ 117 จัดทำป้ายนิเทศประชาสัมพันธ์งานโรงเรียน</t>
  </si>
  <si>
    <t>โครงการที่ 118 ศึกษาดูงานอุทยานวิทยาศาสตร์พระจอมเกล้า ณ หว้ากอ</t>
  </si>
  <si>
    <t>โครงการที่ 119 ลานกีฬาต้านยาเสพติด(โรงยิมมาตรฐาน)</t>
  </si>
  <si>
    <t>โครงการที่ 120 จัดจ้างเจ้าหน้าที่รักษาความปลอดภัยในโรงเรียน</t>
  </si>
  <si>
    <t>โครงการที่ 121 แข่งขันกีฬานักเรียน</t>
  </si>
  <si>
    <t>โครงการที่ 122 ยอดเยาวชนชุมพร</t>
  </si>
  <si>
    <t>โครงการที่ 123 พัฒนาบุคลากร (ครูอาสาพัฒนาการกีฬา)</t>
  </si>
  <si>
    <t>โครงการที่ 124 แข่งขันกีฬาภายใน(กีฬาสี)ของโรงเรียนเทศบาล 2 (วัดเกาะแก้ว)</t>
  </si>
  <si>
    <t>โครงการที่ 125 พัฒนาอาชีพเสริมสร้างรายได้เศรษฐกิจพอเพียงในชุมชน</t>
  </si>
  <si>
    <t>โครงการที่ 126 เงินอุดหนุนส่วนราชการ- ค่าอาหารกลางวัน</t>
  </si>
  <si>
    <t>โครางการที่ 127 เงินอุดหนุนส่วนราชการ</t>
  </si>
  <si>
    <t>โครงการที่ 128 อุดหนุนกองทุนสวัสดิการชุมชน</t>
  </si>
  <si>
    <t>โครงการที่ 129 ปรับปรุงศูนย์เรียนรู้เศรษฐกิจพอเพียงตำบลบางน้ำจืด</t>
  </si>
  <si>
    <t>โครงการที่ 130 การส่งเสริมและสนับสนุนกลุ่มอาชีพ ตามแนวทางเศรษฐกิจพอเพียง</t>
  </si>
  <si>
    <t>โครงการที่ 131  1 ไร่ 1 ครัว เลี้ยงตัวได้</t>
  </si>
  <si>
    <t>โครงการที่ 132 สนับสนุนการดำเนินการขับเคลื่อนหลักปรัชญาของเศรษฐกิจพอเพียง</t>
  </si>
  <si>
    <t>โครงการที่ 133 สนับสนุนส่งเสริมการเกษตรทฤษฎีใหม่ตามแนวทางพระราชดำริเศรษฐกิจพอเพียง</t>
  </si>
  <si>
    <t>โครงการที่ 134 หมู่บ้านเศรษฐกิจพอเพียงตามแนวพระราชดำริ</t>
  </si>
  <si>
    <t>โครงการที่ 135 ดำเนินโครงการอันเนื่องมาจากพระราชดำริและพระราชเสาวนีย์</t>
  </si>
  <si>
    <t>โครงการที่ 136 ส่งเสริม  สนับสนุนเศรษฐกิจพอเพียง</t>
  </si>
  <si>
    <t>โครงการที่ 137 การอบรมให้ความรู้ในการดำเนินชีวิตแบบ เศรษฐกิจพอเพียง</t>
  </si>
  <si>
    <t>โครงการที่ 138 สนับสนุนการดำเนินงานและการจัดกิจกรรมงานประเพณีท้องถิ่น</t>
  </si>
  <si>
    <t>โครงการที่ 139 วัฒนธรรมไทยสายใยชุมชนจากสภาวัฒนธรรมหมู่บ้านสู่วัฒนธรรมตำบล</t>
  </si>
  <si>
    <t xml:space="preserve">อบต.ตะโก/ อบจ </t>
  </si>
  <si>
    <t>อบต.ทุ่งคาวัด</t>
  </si>
  <si>
    <t>ที่ทำการปกครอง</t>
  </si>
  <si>
    <t>เทศบาลตำบลละแม</t>
  </si>
  <si>
    <t>ทปค.อ.พะโต๊ะ</t>
  </si>
  <si>
    <t xml:space="preserve">อบต.ตะโก / 
อบจ.ชุมพร
</t>
  </si>
  <si>
    <t>เทศบาลตำบลปากตะโก</t>
  </si>
  <si>
    <t>ปกครองอำเภอทุ่งตะโก</t>
  </si>
  <si>
    <t xml:space="preserve">ประเด็นการพัฒนาที่ 3 </t>
  </si>
  <si>
    <t>โครงการที่ 1 รักษา ฟื้นฟูทรัพยากรธรรมชาติ สร้างความสมดุล สู่การอนุรักษ์และใช้ประโยชน์อย่างยั่งยืน</t>
  </si>
  <si>
    <t>กิจกรรมหลักที่ 1.2 บริหารจัดการทรัพยากรทางทะเลและชายฝั่ง เพื่อเพิ่มความมั่นคงทางอาหารและส่งเสริมการท่องเที่ยวอย่างยั่งยืน</t>
  </si>
  <si>
    <t>กิจกรรมหลักที่ 1.3 สร้างการมีส่วนร่วมตามแนวศาสตร์พระราชาในการพัฒนาพื้นที่ป่าต้นน้ำ</t>
  </si>
  <si>
    <t>กิจกรรมหลักที่ 1.4 เพิ่มประสิทธิภาพแหล่งเรียนรู้พันธุ์ไม้หายากและพืชสมุนไพรของจังหวัด เพื่อส่งเสริมการท่องเที่ยวเชิงอนุรักษ์</t>
  </si>
  <si>
    <t>กิจกรรมหลักที่ 1.5 อนุรักษ์ ฟื้นฟู และพัฒนาแหล่งน้ำ เพื่อการอุปโภค - บริโภค ตามแนวศาสตร์พระราชา</t>
  </si>
  <si>
    <t>กิจกรรมหลักที่ 1.6 เพิ่มศักยภาพเครือข่ายอนุรักษ์ทรัพยากรธรรมชาติและสิ่งแวดล้อมด้านการท่องเที่ยวพื้นที่ป่าต้นน้ำให้เป็นแหล่งท่องเที่ยวเชิงอนุรักษ์</t>
  </si>
  <si>
    <t>สำนักงานทรัพยากรธรรมชาติและสิ่งแวดล้อมจังหวัดชุมพร</t>
  </si>
  <si>
    <t xml:space="preserve">ที่ทำการปกครองอำเภอหลังสวน </t>
  </si>
  <si>
    <t>ที่ทำการปกครองอำเภอท่าแซะ</t>
  </si>
  <si>
    <t>โครงการที่ 2 เพิ่มประสิทธิภาพการใช้พลังงานทางเลือก</t>
  </si>
  <si>
    <t>สำนักงานพลังงานจังหวัดชุมพร</t>
  </si>
  <si>
    <t>สำนักงานโยธาธิการและผังเมืองชุมพร</t>
  </si>
  <si>
    <t>โครงการที่ 4 เพิ่มประสิทธิภาพการบริหารจัดการขยะ</t>
  </si>
  <si>
    <t>กิจกรรมหลักที่ 3.1 การป้องกันการกัดเซาะริมตลิ่ง</t>
  </si>
  <si>
    <t>กิจกรรมหลักที่ 4.1 ขยายผลแลกเปลี่ยนเรียนรู้รูปแบบการจัดการขยะมูลฝอยที่ยั่งยืนจากโรงเรียนสู่ชุมชน</t>
  </si>
  <si>
    <t>กิจกรรมหลักที่ 4.2 สถานศึกษาสดใสไร้ขยะ</t>
  </si>
  <si>
    <t>2. โครงการของกระทรวง กรม (5)
ไม่มี</t>
  </si>
  <si>
    <t>2.1 โครงการของกระทรวงมหาดไทย</t>
  </si>
  <si>
    <t xml:space="preserve">โครงการที่ 1 จ้างกวาดทำความสะอาดและเก็บขนมูลฝอยในเขตเทศบาลเมืองชุมพร
</t>
  </si>
  <si>
    <t xml:space="preserve">โครงการที่ 2 จ้างเหมาเอกชนกำจัดขยะมูลฝอยในเขตเทศบาลเมืองชุมพร
</t>
  </si>
  <si>
    <t>โครงการที่ 3 ส่งเสริมการคัดแยกขยะในโรงเรียน</t>
  </si>
  <si>
    <t>โครงการที่ 4 รักป่า รักน้ำ รักแผ่นดิน</t>
  </si>
  <si>
    <t>โครงการที่ 5 พัฒนาสวนป่าชุมชน</t>
  </si>
  <si>
    <t xml:space="preserve">โครงการที่ 140 ครอบครัวอบอุ่น </t>
  </si>
  <si>
    <t>โครงการที่ 141 ให้ทุนการศึกษาแก่เด็กยากจนและผู้ด้อยโอกาส</t>
  </si>
  <si>
    <t>โครงการที่ 142 จ้างนักเรียน นักศึกษา ทำงานในช่วงปิดภาคเรียน</t>
  </si>
  <si>
    <t>โครงการที่ 143 จัดค่ายเอาชนะยาเสพติดระดับอำเภอ</t>
  </si>
  <si>
    <t>โครงการที่ 144 ป้องกันและแก้ไขยาเสพติด</t>
  </si>
  <si>
    <t>โครงการที่ 145 ช่วยเหลือผู้ยากจนและผู้ด้อยโอกาส</t>
  </si>
  <si>
    <t>โครงการที่ 146 สนับสนุนอุปกรณ์เครื่องเล่น สำหรับเด็ก</t>
  </si>
  <si>
    <t>โครงการที่ 147 ก่อสร้างสนามกีฬาประจำหมู่บ้านหมู่ที่ 1 -14  ตำบลตะโก</t>
  </si>
  <si>
    <t>โครงการที่ 148 จัดกิจกรรมงานวันเด็กแห่งชาติ</t>
  </si>
  <si>
    <t>โครงการที่ 149 จัดหาเต้นและเครื่องครัวประจำหมู่บ้าน</t>
  </si>
  <si>
    <t>โครงการที่ 150 กองทุนสวัสดิการชุมชน ม.11 ต.ตะโก</t>
  </si>
  <si>
    <t>โครงการที่ 151 จัดจ้างนักเรียน/นักศึกษาทำงานช่วงปิดภาคเรียน</t>
  </si>
  <si>
    <t>โครงการที่ 152 ช่วยเหลือผู้ว่างงาน/ผู้ถูกเลิกจ้าง</t>
  </si>
  <si>
    <t>โครงการที่ 153 ตรวจสุขภาพกำนัน ผู้ใหญ่บ้าน ฯลฯ</t>
  </si>
  <si>
    <t>กิจกรรมย่อยที่ 1) 
ก่อสร้างเขื่อนป้องกันตลิ่งริมแม่น้ำสวี บริเวณ ม.5 ต.นาโพธิ์ อ.สวี จ.ชุมพร ความยาว 200 ม. (20 ลบ.)
กิจกรรมย่อยที่ 2) 
ก่อสร้างเขื่อนป้องกันตลิ่งริมแม่น้ำสวี บริเวณ ม.3,10ต.ท่าหิน อ.สวี จ.ชุมพร ความยาว 200 ม.(22 ลบ.)</t>
  </si>
  <si>
    <t>ประเด็นการพัฒนาที่ 4</t>
  </si>
  <si>
    <t>โครงการที่ 1 เพิ่มประสิทธิภาพการบริหารจัดการด้านการป้องกันปราบปรามและรักษาความสงบเรียบร้อยภายในจังหวัด</t>
  </si>
  <si>
    <t xml:space="preserve">กิจกรรมหลักที่ 1.2 ฝึกอบรมเพิ่มประสิทธิภาพการใช้อาวุธปืนทางยุทธวิธีตำรวจ (ราชเดชอย่างเต็มรูปแบบ) ตำรวจภูธรจังหวัดชุมพร
</t>
  </si>
  <si>
    <t xml:space="preserve">กิจกรรมหลักที่ 1.3 เพิ่มประสิทธิภาพบุคลากรด้านความมั่นคง
</t>
  </si>
  <si>
    <t xml:space="preserve">ตำรวจภูธรจังหวัดชุมพร </t>
  </si>
  <si>
    <t>สำนักงานสัสดีจังหวัดชุมพร</t>
  </si>
  <si>
    <t>โครงการที่ 2 เสริมสร้างศักยภาพด้านการป้องกันและแก้ไขปัญหายาเสพติด</t>
  </si>
  <si>
    <t>1.2.2</t>
  </si>
  <si>
    <t>กิจกรรมหลักที่ 2.1 จัดหาชุดตรวจสารเสพติดในปัสสาวะ</t>
  </si>
  <si>
    <t>กิจกรรมหลักที่ 2.2 ค่ายปรับเปลี่ยนพฤติกรรมจังหวัดชุมพร</t>
  </si>
  <si>
    <t>ศูนย์อำนวยการป้องกันและปราบปรามยาเสพติดจังหวัดชุมพร</t>
  </si>
  <si>
    <t>โครงการที่ 1 ฝึกอบรมทบทวน อปพร.</t>
  </si>
  <si>
    <t xml:space="preserve">2. โครงการของกระทรวง กรม (5)
</t>
  </si>
  <si>
    <t>ค่าใช้จ่ายในการบริหารงานจังหวัดแบบบูรณาการ</t>
  </si>
  <si>
    <t>สำนักงานจังหวัดชุมพร</t>
  </si>
  <si>
    <t>สำนักงานพัฒนาชุมชนจังหวัดชุมพร</t>
  </si>
  <si>
    <t>สำนักงานวัฒนธรรมจังหวัดชุมพร</t>
  </si>
  <si>
    <t>2.2.1 โครงการของสำนักงานปลัดกระทรวงสาธารณสุข</t>
  </si>
  <si>
    <t>ตชว. 2</t>
  </si>
  <si>
    <t>ตชว. 2,3</t>
  </si>
  <si>
    <t>กิจกรรมย่อยที่ 1) 
จัดอบรมพัฒนาบุคลากรทางการลูกเสือ</t>
  </si>
  <si>
    <t>พัฒนาหมู่บ้านเศรษฐกิจพอเพียงตามแนวทางสัมมาชีพสู่ชุมชนพึ่งตนเอง</t>
  </si>
  <si>
    <t xml:space="preserve">จัดกิจกรรมมหกรรมวิถีถิ่น แผ่นดินชุมพร เนื่องในวันอนุรักษ์มรดกไทย 2 เมษายน  </t>
  </si>
  <si>
    <t xml:space="preserve">กิจกรรมย่อยที่ 1) 
ก่อสร้างอาคารศูนย์สุขภาพชุมชนเขตเมือง
กิจกรรมย่อยที่ 2) 
ก่อสร้างอาคารสำหรับให้บริการประชาชน </t>
  </si>
  <si>
    <t>2.3.2 โครงการของสถาบันเทคโนโลยี
พระจอมเกล้าเจ้าคุณทหารลาดกระบัง วิทยาเขตชุมพรเขตรอุดมศักดิ์</t>
  </si>
  <si>
    <t>พัฒนาแหล่งเรียน</t>
  </si>
  <si>
    <t>อบรมคณะผู้บริหารสมาชิกสภาเทศบาล</t>
  </si>
  <si>
    <t xml:space="preserve"> เสริมสร้างความรู้ความเข้าใจให้กลุ่มที่เทศบาล</t>
  </si>
  <si>
    <t>อบรมการจัดทำแผนชุมชน</t>
  </si>
  <si>
    <t>อบรมให้ความรู้และศึกษาดูงาน</t>
  </si>
  <si>
    <t>ปรับข้อมูลภาคสนามการใช้ประโยชน์อาคารและป้ายลงในทะเบียน</t>
  </si>
  <si>
    <t>อบรมสัมมนาทัศนศึกษางาน</t>
  </si>
  <si>
    <t xml:space="preserve"> พัฒนาศักยภาพร้านจำหน่ายอาหารและ และแผงลอย</t>
  </si>
  <si>
    <t>จัดกิจกรรมวัน อสม.แห่งชาติ</t>
  </si>
  <si>
    <t xml:space="preserve"> สมทบกองทุนระบบหลักประกันสุขภาพ</t>
  </si>
  <si>
    <t>ศึกษาดูงานของ อสม.</t>
  </si>
  <si>
    <t>จัดกิจกรรมวันผู้สูงอายุ</t>
  </si>
  <si>
    <t>จัดกิจกรรมแก้ไขปัญหายาเสพติด</t>
  </si>
  <si>
    <t>ส่งเสริมสุขภาพผู้สูงอายุ</t>
  </si>
  <si>
    <t>ส่งเสริมการใช้จักรยาน</t>
  </si>
  <si>
    <t>ป้องกันและควบคุมโรคพิษสุนัขบ้า</t>
  </si>
  <si>
    <t>โครงการที่ 20 ห่วงใยมารดาพัฒนาทารก</t>
  </si>
  <si>
    <t>พัฒนาทารก</t>
  </si>
  <si>
    <t>พัฒนาศักยภาพผู้ดูแลหญิงตั้งครรภ์และหลังคลอด</t>
  </si>
  <si>
    <t xml:space="preserve"> แลกเปลี่ยนเรียนรู้ </t>
  </si>
  <si>
    <t xml:space="preserve"> เฝ้าระวังโรคไม่ติดต่อ</t>
  </si>
  <si>
    <t>ป้องกันภาวะแทรกซ้อน ในผู้ป่วยติดเตียงในชุมชน</t>
  </si>
  <si>
    <t xml:space="preserve"> เยี่ยมบ้านผู้พิการ ผู้สูงอายุ</t>
  </si>
  <si>
    <t>พัฒนาศักยภาพอาสาสมัคร</t>
  </si>
  <si>
    <t xml:space="preserve">สนับสนุนค่าใช้จ่ายในการ
บริหารสถานศึกษา </t>
  </si>
  <si>
    <t>ค่าอาหารกลางวัน</t>
  </si>
  <si>
    <t>สนับสนุนการจัดการศึกษาแก่เด็กด้อยโอกาส</t>
  </si>
  <si>
    <t>ส่งนักเรียนเข้าสอบแข่งขัน</t>
  </si>
  <si>
    <t xml:space="preserve">โครงการที่ 33 ประกวดกิจกรรมทางวิชาการของนักเรียน(ระดับภาคใต้และระดับประเทศ)
</t>
  </si>
  <si>
    <t>กิจกรรมทางวิชาการ</t>
  </si>
  <si>
    <t xml:space="preserve"> จัดจ้างครูภูมิปัญญาท้องถิ่น</t>
  </si>
  <si>
    <t>จัดจ้างครูดนตรีไทย</t>
  </si>
  <si>
    <t>นักปราชญ์น้อย</t>
  </si>
  <si>
    <t xml:space="preserve">ศึกษาดูงานนอกสถานที่ มหกรรมการจัดการศึกษาท้อง-ถิ่น ระดับประเทศ
</t>
  </si>
  <si>
    <t>พัฒนาคุณภาพการศึกษา</t>
  </si>
  <si>
    <t xml:space="preserve">โครงการที่ 38 พัฒนาคุณภาพการศึกษาโรงเรียนเทศบาล 1 (บ้านท่า -ตะเภา)
</t>
  </si>
  <si>
    <t>พัฒนาคุณธรรม จริยธรรม</t>
  </si>
  <si>
    <t>ร่วมชุมนุมลูกเสือท้องถิ่น</t>
  </si>
  <si>
    <t>พัฒนาผลสัมฤทธิ์ทางการเรียน</t>
  </si>
  <si>
    <t xml:space="preserve"> ส่งเสริมการเรียนรู้ตามหลักเศรษฐกิจพอเพียง</t>
  </si>
  <si>
    <t>พัฒนาห้องเรียนแหล่งเรียนรู้</t>
  </si>
  <si>
    <t>พัฒนาบุคลากรทางการศึกษา</t>
  </si>
  <si>
    <t>จัดงานวันสำคัญทางศาสนา</t>
  </si>
  <si>
    <t>จัดงานพิธีบวงสรวงศาลหลักเมืองชุมพร</t>
  </si>
  <si>
    <t>จัดงานรำลึกวันสิ้นพระชนม์กรมหลวงชุมพรเขตรอุดมศักดิ์</t>
  </si>
  <si>
    <t>จัดกิจกรรมของพระบรมวงศ์ศานุวงค์ทุกพระองค์</t>
  </si>
  <si>
    <t>จัดงานวันเทศบาล</t>
  </si>
  <si>
    <t>อุปสมบทหมู่เฉลิมพระเกียรติ</t>
  </si>
  <si>
    <t xml:space="preserve"> จัดงานวันเด็กแห่งชาติ</t>
  </si>
  <si>
    <t xml:space="preserve">บริการการแพทย์ฉุกเฉิน (EMS) </t>
  </si>
  <si>
    <t>ฝึกสอนเสริมสร้างทักษะกีฬา</t>
  </si>
  <si>
    <t>พัฒนาบุคลากรครูอาสา</t>
  </si>
  <si>
    <t>บำรุงรักษาและซ่อมแซมสนามกีฬา</t>
  </si>
  <si>
    <t>ปรับปรุงระบบไฟฟ้าส่องสว่าง</t>
  </si>
  <si>
    <t>จัดกิจกรรมของศูนย์การเรียนรู้ด้านการท่องเที่ยวในสถานศึกษาสังกัดองค์กรปกครองส่วนท้องถิ่น</t>
  </si>
  <si>
    <t>จัดกระบวนการเรียนการสอนการบริหารตามหลักปรัชญาของเศรษฐกิจพอเพียง</t>
  </si>
  <si>
    <t>สร้างภูมิคุ้มกันยาเสพติดเด็ก และเยาวชนนอกสถานศึกษา</t>
  </si>
  <si>
    <t>จัดค่ายพัฒนาเด็กและเยาวชน</t>
  </si>
  <si>
    <t>สงเคราะห์ผู้ประสบภัย</t>
  </si>
  <si>
    <t xml:space="preserve"> เสริมสร้างครอบครัวเข้มแข็ง</t>
  </si>
  <si>
    <t xml:space="preserve"> จัดอบรมสภาเด็กและเยาวชน</t>
  </si>
  <si>
    <t xml:space="preserve">สงเคราะห์เบี้ยยังชีพ ผู้สูงอายุ </t>
  </si>
  <si>
    <t>เสริมสร้างสวัสดิการทางสังคม</t>
  </si>
  <si>
    <t>สงเคราะห์เบี้ยยังชีพผู้ป่วยโรคเอดส์</t>
  </si>
  <si>
    <t>สนับสนุนค่าใช้จ่ายในการบริหารสถานศึกษา</t>
  </si>
  <si>
    <t>จัดกิจกรรมเข้าค่ายพักแรมลูกเสือ -สำรอง</t>
  </si>
  <si>
    <t>จัดกิจกรรมเข้าค่ายพักแรมลูกเสือเนตรนารีสามัญ</t>
  </si>
  <si>
    <t>จัดกิจกรรมหนูน้อยเข้าวัด</t>
  </si>
  <si>
    <t>จัดกิจกรรม English Today</t>
  </si>
  <si>
    <t>จัดกิจกรรมพุทธจริยธรรม</t>
  </si>
  <si>
    <t>จัดกิจกรรมวันขึ้นปีใหม่</t>
  </si>
  <si>
    <t>จัดกิจกรรมเยี่ยมบ้านนักเรียน</t>
  </si>
  <si>
    <t xml:space="preserve"> ส่งเสริมประชาธิปไตยในโรงเรียน</t>
  </si>
  <si>
    <t xml:space="preserve"> จัดซื้อหนังสือและของเล่นเสริมปัญญา</t>
  </si>
  <si>
    <t>รักการอ่าน</t>
  </si>
  <si>
    <t>ห้องเรียนคุณภาพ</t>
  </si>
  <si>
    <t>ส่งเสริมการนวดเพื่อสุขภาพ</t>
  </si>
  <si>
    <t xml:space="preserve"> ปลูกผักสวนครัวลอยฟ้า</t>
  </si>
  <si>
    <t>ประชุมผู้ปกครองนักเรียน</t>
  </si>
  <si>
    <t xml:space="preserve"> ประชุมคณะกรรมการสถานศึกษาขั้นพื้นฐาน</t>
  </si>
  <si>
    <t>จัดทำป้ายประชาสัมพันธ์งานโรงเรียน</t>
  </si>
  <si>
    <t>ส่งเสริมการผลิตสื่อการเรียนการสอน</t>
  </si>
  <si>
    <t>จัดซื้ออุปกรณ์ฝึกงานบ้าน งานครัว</t>
  </si>
  <si>
    <t>พัฒนาระบบงานทะเบียนและวัดผล</t>
  </si>
  <si>
    <t>ทัศนศึกษาแหล่งเรียนรู้ปฐมวัย</t>
  </si>
  <si>
    <t>ทัศนศึกษาแหล่งเรียนรู้นอกสถานที่(รอบรู้เมืองชุมพร)</t>
  </si>
  <si>
    <t>พัฒนาระบบประกันคุณภาพภายในสถานศึกษา</t>
  </si>
  <si>
    <t>จัดทำแผนและงบประมาณพัฒนาการศึกษา</t>
  </si>
  <si>
    <t>ส่งเสริมการเรียนรู้ตามหลักเศรษฐกิจพอเพียง</t>
  </si>
  <si>
    <t>พัฒนาห้องแหล่งเรียนรู้</t>
  </si>
  <si>
    <t xml:space="preserve"> อบรมจริยธรมให้แก่บุคลากรของโรงเรียน</t>
  </si>
  <si>
    <t>ปรับปรุงหลักสูตร และแผนปฏิบัติงาน</t>
  </si>
  <si>
    <t>เกษตรกรตัวน้อย</t>
  </si>
  <si>
    <t>ต่างรุ่นต่างวัยหัวใจเดียวกัน</t>
  </si>
  <si>
    <t>ฝึกศึกษาแหล่งเรียนรู้ปฐมวัย</t>
  </si>
  <si>
    <t xml:space="preserve"> พัฒนาบุคลากรทางการศึกษา</t>
  </si>
  <si>
    <t>สร้างวิทยาศาสตร์น้อยด้วยรอยยิ้ม</t>
  </si>
  <si>
    <t>ปรับปรุงหลักสูตรการศึกษาปฐมวัย</t>
  </si>
  <si>
    <t>พ่อค้าแม่ค้าตัวน้อย</t>
  </si>
  <si>
    <t>กีฬาสานสัมพันธ์ศูนย์พัฒนาเด็กเล็ก</t>
  </si>
  <si>
    <t>ปลูกผักในยางรถยนต์</t>
  </si>
  <si>
    <t>ปลูกผักสวนครัว</t>
  </si>
  <si>
    <t>หนูน้อยเรียนรู้สู่โลกกว้าง</t>
  </si>
  <si>
    <t>รณรงค์สวมหมวกนิรภัย</t>
  </si>
  <si>
    <t>จัดการศึกษาระบบทวิภาคีในระดับมัธยมศึกษาตอนปลาย</t>
  </si>
  <si>
    <t>จัดซื้อวัสดุ,สื่อการเรียนการสอนภายในห้องเรียนห้องพิเศษระดับชั้นอนุบาล</t>
  </si>
  <si>
    <t>เปลี่ยนหลอดไฟฟ้าเป็นหลอดประหยัดพลังงาน(LED)</t>
  </si>
  <si>
    <t>ศึกษาดูงานโรงเรียนที่จัดการศึกษาดีเด่นสำหรับพนักงานครูและบุคลากรทางการศึกษา</t>
  </si>
  <si>
    <t>จัดทำป้ายนิเทศประชาสัมพันธ์งานโรงเรียน</t>
  </si>
  <si>
    <t>ศึกษาดูงานอุทยานวิทยาศาสตร์พระจอมเกล้า ณ หว้ากอ</t>
  </si>
  <si>
    <t>ลานกีฬาต้านยาเสพติด(โรงยิมมาตรฐาน)</t>
  </si>
  <si>
    <t>แข่งขันกีฬานักเรียน</t>
  </si>
  <si>
    <t>จัดจ้างเจ้าหน้าที่รักษาความปลอดภัยในโรงเรียน</t>
  </si>
  <si>
    <t>ยอดเยาวชนชุมพร</t>
  </si>
  <si>
    <t>พัฒนาบุคลากร (ครูอาสาพัฒนาการกีฬา)</t>
  </si>
  <si>
    <t>แข่งขันกีฬาภายใน(กีฬาสี)ของโรงเรียนเทศบาล 2 (วัดเกาะแก้ว)</t>
  </si>
  <si>
    <t>พัฒนาอาชีพเสริมสร้างรายได้เศรษฐกิจพอเพียงในชุมชน</t>
  </si>
  <si>
    <t>เงินอุดหนุนส่วนราชการ- ค่าอาหารกลางวัน</t>
  </si>
  <si>
    <t>เงินอุดหนุนส่วนราชการ</t>
  </si>
  <si>
    <t>อุดหนุนกองทุนสวัสดิการชุมชน</t>
  </si>
  <si>
    <t>ปรับปรุงศูนย์เรียนรู้เศรษฐกิจพอเพียง</t>
  </si>
  <si>
    <t>ส่งเสริมและสนับสนุนกลุ่มอาชีพ ตามแนวทางเศรษฐกิจพอเพียง</t>
  </si>
  <si>
    <t>จัดกิจกรรม 1 ไร่ 1 ครัว เลี้ยงตัวได้</t>
  </si>
  <si>
    <t>จัดกิจกรรมขับเคลื่อนหลักปรัชญาของเศรษฐกิจพอเพียง</t>
  </si>
  <si>
    <t>ส่งเสริมการเกษตรทฤษฎีใหม่ตามแนวทางพระราชดำริเศรษฐกิจพอเพียง</t>
  </si>
  <si>
    <t>เศรษฐกิจพอเพียงตามแนวพระราชดำริ</t>
  </si>
  <si>
    <t>ดำเนินโครงการอันเนื่องมาจากพระราชดำริและพระราชเสาวนีย์</t>
  </si>
  <si>
    <t>สนับสนุนเศรษฐกิจพอเพียง</t>
  </si>
  <si>
    <t xml:space="preserve"> การอบรมให้ความรู้ในการดำเนินชีวิตแบบ เศรษฐกิจพอเพียง</t>
  </si>
  <si>
    <t>สนับสนุนการดำเนินงานและการจัดกิจกรรมงานประเพณีท้องถิ่น</t>
  </si>
  <si>
    <t>จัดกิจกรรมวัฒนธรรมไทยสายใยชุมชนจากสภาวัฒนธรรมหมู่บ้านสู่วัฒนธรรมตำบล</t>
  </si>
  <si>
    <t xml:space="preserve">จัดกิจกรรมครอบครัวอบอุ่น </t>
  </si>
  <si>
    <t>ให้ทุนการศึกษาแก่เด็กยากจนและผู้ด้อยโอกาส</t>
  </si>
  <si>
    <t>จ้างนักเรียน นักศึกษา ทำงานในช่วงปิดภาคเรียน</t>
  </si>
  <si>
    <t>จัดค่ายเอาชนะยาเสพติดระดับอำเภอ</t>
  </si>
  <si>
    <t>ป้องกันและแก้ไขยาเสพติด</t>
  </si>
  <si>
    <t>ช่วยเหลือผู้ยากจนและผู้ด้อยโอกาส</t>
  </si>
  <si>
    <t>นับสนุนอุปกรณ์เครื่องเล่น สำหรับเด็ก</t>
  </si>
  <si>
    <t>ก่อสร้างสนามกีฬาประจำหมู่บ้านหมู่ที่ 1 -14  ตำบลตะโก</t>
  </si>
  <si>
    <t>จัดกิจกรรมงานวันเด็กแห่งชาติ</t>
  </si>
  <si>
    <t>จัดหาเต้นและเครื่องครัวประจำหมู่บ้าน</t>
  </si>
  <si>
    <t>กองทุนสวัสดิการชุมชน ม.11 ต.ตะโก</t>
  </si>
  <si>
    <t>จัดจ้างนักเรียน/นักศึกษาทำงานช่วงปิดภาคเรียน</t>
  </si>
  <si>
    <t>จัดกิจกรรมในวันสำคัญ</t>
  </si>
  <si>
    <t>ช่วยเหลือผู้ว่างงาน/ผู้ถูกเลิกจ้าง</t>
  </si>
  <si>
    <t>ตรวจสุขภาพกำนัน ผู้ใหญ่บ้าน</t>
  </si>
  <si>
    <t>-</t>
  </si>
  <si>
    <t>จัดฝึกอบรม และจัดทำแนวกันไฟ</t>
  </si>
  <si>
    <t>กิจกรรมย่อยที่ 1)
จัดทำแหล่งผลิตเมล็ดพันธุ์ไม้ป่าชายเลน
กิจกรรมย่อยที่ 2)
ป่า – เล ชุมชน
กิจกรรมย่อยที่ 3)
บ้านปลาแบบภูมิปัญญาชาวบ้าน
กิจกรรมย่อยที่ 4)
ค่ายเยาวชนอาสาสมัครพิทักษ์ทรัพยากรทางทะเลและชายฝั่ง</t>
  </si>
  <si>
    <t xml:space="preserve">กิจกรรมย่อยที่ 1)
สำรวจการกระจายพันธุ์ของกล้วยไม้รองเท้านารีในท้องที่จังหวัดชุมพร
กิจกรรมย่อยที่ 2)
จัดทำป้ายสื่อความหมายชนิดพันธุ์ไม้ป่ามีค่า/หายาก
</t>
  </si>
  <si>
    <t>ค่ายเยาวชนต้นน้ำ</t>
  </si>
  <si>
    <t xml:space="preserve">กิจกรรมย่อยที่ 1)
เพาะหญ้าแฝกเพื่อปลูกในพื้นที่เสี่ยงภัยดินถล่ม 
กิจกรรมย่อยที่ 2)
เพาะชำกล้าหวายสนับสนุนการพัฒนาระบบนิเวศน์ป่าต้นน้ำ 
กิจกรรมย่อยที่ 3)
อนุรักษ์ดินและน้ำ
</t>
  </si>
  <si>
    <t xml:space="preserve">กิจกรรมย่อยที่ 1)
สร้างฝายต้นน้ำลำธาร เพื่อฟื้นฟูพื้นที่ป่าต้นน้ำ
กิจกรรมย่อยที่ 2)
ส่งเสริมระบบประปาภูเขาเพื่อการใช้ประโยชน์ของชุมชน 
</t>
  </si>
  <si>
    <t xml:space="preserve">รวบรวมพันธุ์พืชในท้องถิ่นและพันธุ์พืชที่มีลักษณะพื้นที่การเจริญเติบใกล้เคียงกัน ซึ่งเป็นพันธุ์ไม้หายาก ใกล้สูญพันธ์ เช่น เอื้องม้าวิ่ง , หม้อข้าวหม้อแกงลิง </t>
  </si>
  <si>
    <t xml:space="preserve">กิจกรรมย่อยที่ 1)
สำรวจความหลากหลายของชนิดพรรณพืชวางแปลงถาวรแบบแถบ
กิจกรรมย่อยที่ 2)
สำรวจความหลากชนิดของพรรณพืชตามแนวเส้นทางศึกษาธรรมชาติ
กิจกรรมย่อยที่ 3)
จัดทำป้ายสื่อความหมายชื่อชนิดพรรณพืช
กิจกรรมย่อยที่ 4)
จัดทำคู่มือศึกษา
</t>
  </si>
  <si>
    <t>ประชุมสร้างการรับรู้ ความตระหนัก สร้างความเข้าใจให้กับสถานศึกษาเกี่ยวกับการดำเนินงานสวนพฤกษศาสตร์โรงเรียนให้กับผู้บริหาร-ครู ผู้รับผิดชอบ สถานศึกษาทุกสังกัดในจังหวัดชุมพร</t>
  </si>
  <si>
    <t>กิจกรรมย่อยที่ 1)
ปรับปรุงถนนหินคลุกพร้อมเซาะร่อง
กิจกรรมย่อยที่ 2)
ก่อสร้างเส้นทางเดินศึกษาธรรมชาติ 
กิจกรรมย่อยที่ 3)
ก่อสร้างหอเฝ้าระวังไฟป่า 
กิจกรรมย่อยที่ 4)
ทำแนวป้องกันไฟป่า</t>
  </si>
  <si>
    <t>ติดตั้งระบบผลิตกระแสไฟฟ้าจากพลังงานแสงอาทิตย์</t>
  </si>
  <si>
    <t>ติดตั้งระบบอบแห้งพลังงานแสงอาทิตย์</t>
  </si>
  <si>
    <t xml:space="preserve">ส่งเสริมให้ผู้บริหารสถานศึกษาไปประชุมขยายผลการดำเนินโครงการฯ แก่คณะครู นักเรียน ชุมชน ด้วยการจัดทำ
 โครงงานนักเรียน ตามหลัก 3RS (Reduce Reuse Recycle) “ใช้น้อย ใช้ซ้ำ นำกลับมาใช้ใหม่”
</t>
  </si>
  <si>
    <t xml:space="preserve">ขับเคลื่อน/ส่งเสริมกิจกรรมการดำเนินงานให้สถานศึกษาพัฒนานวัตกรรมและรูปแบบสถานศึกษาสดใสไร้ขยะ
</t>
  </si>
  <si>
    <t>จ้างกวาดทำความสะอาดและเก็บขนมูลฝอยในเขตเทศบาลเมืองชุมพร</t>
  </si>
  <si>
    <t>จ้างเหมาเอกชนกำจัดขยะมูลฝอยในเขตเทศบาลเมืองชุมพร</t>
  </si>
  <si>
    <t>ส่งเสริมการคัดแยกขยะในโรงเรียน</t>
  </si>
  <si>
    <t>รักป่า รักน้ำ รักแผ่นดิน</t>
  </si>
  <si>
    <t>พัฒนาสวนป่าชุมชน</t>
  </si>
  <si>
    <t xml:space="preserve">ฝึกอบรมเพิ่มประสิทธิภาพการใช้อาวุธปืนทางยุทธวิธีตำรวจ (ราชเดชอย่างเต็มรูปแบบ) </t>
  </si>
  <si>
    <t>เพิ่มประสิทธิภาพบุคลากรด้านความมั่นคง</t>
  </si>
  <si>
    <t>จัดกิจกรรมค่ายปรับเปลี่ยนพฤติกรรมจังหวัดชุมพร</t>
  </si>
  <si>
    <t xml:space="preserve">จัดหาชุดตรวจสารเสพติดในปัสสาวะ
</t>
  </si>
  <si>
    <t>ฝึกอบรมทบทวน อปพร.</t>
  </si>
  <si>
    <t>สำนักงานจัดหางานจังหวัดชุมพร</t>
  </si>
  <si>
    <t xml:space="preserve">ก่อสร้างอาคารแพทย์แผนไทยและการแพทย์ทางเลือก </t>
  </si>
  <si>
    <t>รับปรุงพัฒนาโครงข่ายทาง สะพาน และแหล่งน้ำ</t>
  </si>
  <si>
    <t xml:space="preserve"> ส่งเสริมและพัฒนาการท่องเที่ยว</t>
  </si>
  <si>
    <t>จัดงานประเพณีวันสงกรานต์</t>
  </si>
  <si>
    <t>ส่งเสริมและพัฒนาการท่องเที่ยวเขตเทศบาลเมืองชุมพร</t>
  </si>
  <si>
    <t>ก่อสร้าง/ปรับปรุงซ่อมแซมถนน</t>
  </si>
  <si>
    <t>กิจกรรมย่อยที่ 1)
ศูนย์พัฒนาความเป็นเลิศเพื่อการพัฒนาวิศวกรและนักวิทยาศาสตร์เพื่อขับเคลื่อนอุตสาหกรรมภาคใต้
กิจกรรมย่อยที่ 2)
พัฒนาศักยภาพการท่องเที่ยวและความปลอดภัยทางทะเล</t>
  </si>
  <si>
    <t xml:space="preserve">กิจกรรมย่อยที่ 1) สร้างศูนย์ประสานงานด้านอาหารผลผลิตเกษตรอินทรีย์ 
กิจกรรมย่อยที่ 2) สร้างเครือข่ายผู้ผลิตพืชอาหารอินทรีย์ 
กิจกรรมย่อยที่ 3) ตรวจและรับรองการผลิตแบบเกษตรอินทรีย์ตามมาตรฐาน 
กิจกรรมย่อยที่ 4) ใช้เทคโนโลยีการตรวจสอบย้อนกลับแหล่งผลิตสินค้าเกษตร
กิจกรรมย่อยที่ 5) ขยายเครือข่ายผู้ผลิตอาหารอินทรีย์
กิจกรรมย่อยที่ 6) การพัฒนาศักยภาพแหล่งท่องเที่ยวเชิงเกษตร
กิจกรรมย่อยที่ 7) การพัฒนาศักยภาพกลุ่มผู้ผลิตพืชอาหารที่ปลอดภัย
</t>
  </si>
  <si>
    <t>กิจกรรมย่อยที่ 1) สร้างเครือข่าย ผู้ผลิตทุเรียนอินทรีย์
กิจกรรมย่อยที่ 2) ขยายเครือข่าย ผู้ผลิตปลูกทุเรียนอินทรีย์
กิจกรรมย่อยที่ 3) สร้างเครือข่าย ผู้บริโภคโดยการจัดอบรมเผยแร่ความรู้</t>
  </si>
  <si>
    <t>กิจกรรมย่อยที่ 1) การสร้างอัตราลักษณ์ให้ “กล้วยหอมทองจังหวัดชุมพร” เป็น “ชื่อสิ่งบ่งชี้ทางภูมิศาสตร์” ให้เป็นสินค้า GI ของจังหวัดชุมพร
กิจกรรมย่อยที่ 2) การพัฒนา การรวมกลุ่มเกษตรกรในเกษตรกรรายบุคคลและยกระดับมาตรฐานการปลูกกล้วยหอมทองเพื่อตอบสนองต่อตลาดที่ดีขึ้น
กิจกรรมย่อยที่ 3) เพื่อพัฒนาศักยภาพการจัดการผลผลิตที่เหลือและของเหลือจากกระบวนการผลิตกล้วยหอมทอง</t>
  </si>
  <si>
    <t xml:space="preserve">กิจกรรมย่อยที่ 1) จัดหาอุปกรณ์กู้ภัยทางน้ำ
 - จัดหาเจสกี พร้อมอุปกรณ์ 
 - จัดหาเรือยาง พร้อมอุปกรณ์
 - จัดหาอุปกรณ์ดำน้ำแบบ Scuba
กิจกรรมย่อยที่ 2) พัฒนาทีมกู้ภัยทางทะเลที่มีประสิทธิภาพ
</t>
  </si>
  <si>
    <t xml:space="preserve">กิจกรรมย่อยที่ 1) ปรับปรุงขยายถนนเข้าท่าอากาศยานชุมพร
กิจกรรมย่อยที่ 2) เชื่อมโยงถนนจากท่าอากาศยานชุมพรกับถนนเลียบชายฝั่งทะเลตะวันตกและแหล่งท่องเที่ยวริมทะเล </t>
  </si>
  <si>
    <t xml:space="preserve">กิจกรรมย่อยที่ 1)พัฒนาการท่องเที่ยวโดยชุมชนตลาดล่าง 100 ปี สวี และกลุ่มท่องเที่ยวชุมชนพะโต๊ะ จังหวัดชุมพร
กิจกรรมย่อยที่ 2)แข่งขันแรลลี่(rally) เพื่อการท่องเที่ยว
กิจกรรมย่อยที่ 3)แข่งขันมวย TOP 5 เชื่อมโยงชุมพรกับประเทศจีน
กิจกรรมย่อยที่ 4)ส่งเสริมประเพณี กิน อาบ แช่ แล 2 ทะเลงาม เชื่อมโยง(Royal Coast)
กิจกรรมย่อยที่ 5)ดำน้ำเปิดฤดูกาลท่องเที่ยวฝั่งทะเลตะวันตก (Royal Coast) 
กิจกรรมย่อยที่ 6) ตามแนวพระราชดำริ มหาราชราชันย์
</t>
  </si>
  <si>
    <t xml:space="preserve">กิจกรรมย่อยที่ 1) ซ่อมแซมโครงการชลประทาน
กิจกรรมย่อยที่ 2) บำรุงรักษาและบริหารการส่งน้ำ
กิจกรรมย่อยที่ 3) บริหารการจัดการน้ำ 
กิจกรรมย่อยที่ 4) ขุดลอกคลองโดยเรือขุด
กิจกรรมย่อยที่ 5) กำจัดวัชพืช 
กิจกรรมย่อยที่ 6) บำรุงรักษาทางลำเลียงใหญ่ 
กิจกรรมย่อยที่ 7) ปรับปรุงแหล่งน้ำ
กิจกรรมย่อยที่ 8) ปรับปรุงสะพาน
</t>
  </si>
  <si>
    <t xml:space="preserve">กิจกรรมย่อยที่ 1) งานอำนวยความปลอดภัยงานทาง  
กิจกรรมย่อยที่ 2) บำรุงรักษาระบบโครงข่าย
กิจกรรมย่อยที่ 3) ยกระดับมาตรฐานงานทาง 
กิจกรรมย่อยที่ 4) พัฒนายกระดับมาตรฐานงานสะพาน
กิจกรรมย่อยที่ 5) ปรับปรุงถนนเข้าสวนสมเด็จพระศรีนครินทร์ชุมพร 
และวัดราษฏร์บูรณะ </t>
  </si>
  <si>
    <t>กิจกรรมย่อยที่ 1 ก่อสร้างเถนน
กิจกรรมย่อยที่ 2 จ้างที่ปรึกษาเพื่อศึกษาความเหมาะสมการพัฒนาพื้นที่ ปรับปรุงสถานที่ท่องเที่ยว ยกระดับรายได้จากการท่องเที่ยวให้กับจังหวัดชุมพร</t>
  </si>
  <si>
    <t xml:space="preserve">ประชุมผู้บริหารสถานศึกษาทุกโรงเรียนเพื่อชี้แจงการดำเนินโครงการสร้างเสริมทักษะชีวิตด้วยการน้อมนำศาสตร์พระราชาและหลักปรัชญาของเศรษฐกิจพอเพียง
</t>
  </si>
  <si>
    <t>สนับสนุนครูผู้สอน/อาสาสมัครช่วยสอน พัฒนาทักษะด้านภาษาอังกฤษ ภาษาจีนและภาษาเมียนมาร์เพื่อการสื่อสารสำหรับเยาวชนเพื่อการเตรียมความพร้อมรองรับการท่องเที่ยวในภูมิภาค</t>
  </si>
  <si>
    <t>กิจกรรมย่อยที่ 1) จัดทำ MOU ระหว่าง กศน. กับบ้าน /วัด /โรงเรียน /อบต/ที่ทำการกำนัน-ผู้ใหญ่บ้าน/ส่วนราชการ/สถาน
กิจกรรมย่อยที่ 2) รณรงค์ประชาสัมพันธ์ และอบรมอาสาสมัครส่งเสริมการอ่านในชุมชน</t>
  </si>
  <si>
    <t>กิจกรรมย่อยที่ 1) จัดกิจกรรมของชมรม และศูนย์เพื่อนใจ TO BE NUMBER ONE ในชุมชน  ในสถานศึกษา  ในสถานประกอบการ เรือนจำ สถานพินิจคุ้มครองเด็กและเยาวชน และสำนักงานคุมประพฤติจังหวัด</t>
  </si>
  <si>
    <t xml:space="preserve">จัดอบรมให้ความรู้เครือข่ายในชุมชน ประกอบด้วย ผู้นำท้องถิ่น/ท้องที่ สตรี อาสาสมัคร เด็กและ เยาวชน </t>
  </si>
  <si>
    <t xml:space="preserve">กิจกรรมย่อยที่ 1) เสริมสร้างทักษะและพัฒนาคุณภาพชีวิต
กิจกรรมย่อยที่ 2) เสริมสร้างแกนนำการพัฒนาคุณภาพชีวิตกลุ่มเป้าหมายในพื้นที่(อบรมครู ก.)
กิจกรรมย่อยที่ 3) ขับเคลื่อนระบบการพัฒนากลุ่มเป้าหมาย
</t>
  </si>
  <si>
    <t>สนง.พระพุทธ ศาสนาจังหวัดชุมพร</t>
  </si>
  <si>
    <t xml:space="preserve">สนับสนุนการดำเนินกิจกรรมในวันสำคัญทางพระพุทธศาสนา รวมทั้งสนับสนุนให้วัดเป็นศูนย์กลางชุมชน   </t>
  </si>
  <si>
    <t>ตชว. 6</t>
  </si>
  <si>
    <t>ตชว.5</t>
  </si>
  <si>
    <t>ตชว.6</t>
  </si>
  <si>
    <t>ตชว. 8</t>
  </si>
  <si>
    <t>ตชว.7</t>
  </si>
  <si>
    <t>จังหวัดชุมพร</t>
  </si>
  <si>
    <t>จังหวัด</t>
  </si>
  <si>
    <t>กิจกรรมย่อยที่ 1) ประชา สัมพันธ์งาน
กิจกรรมย่อยที่ 2) แสดงและจำหน่ายผลผลิตผลิตภัณฑ์
ประกวดแข่งขัน
กิจกรรมย่อยที่ 3) ประชา สัมพันธ์ผลไม้แลผลิตภัณฑ์คุณภาพ</t>
  </si>
  <si>
    <t xml:space="preserve">อบรมเกษตรกรในพื้นที่
</t>
  </si>
  <si>
    <t xml:space="preserve">กิจกรรมย่อยที่ 1) พัฒนาเกษตรกรและองค์กรเกษตรกร
กิจกรรมย่อยที่ 2) พัฒนาและเตรียมความพร้อมเจ้าหน้าที่และเกษตรกร
กิจกรรมย่อยที่ 3) พัฒนาพันธุ์แพะด้วยการผสมเทียม
กิจกรรมย่อยที่ 3) พัฒนาฟาร์มแพะสู่มาตรฐาน
</t>
  </si>
  <si>
    <t>โครงการที่ 3 จัดงานประเพณีวันสงกรานต์</t>
  </si>
  <si>
    <t>โครงการที่ 4 ส่งเสริมและพัฒนาการท่องเที่ยวเขตเทศบาลเมืองชุมพร</t>
  </si>
  <si>
    <t>โครงการที่ 5 ปรับปรุงพัฒนาโครงข่ายทาง สะพาน และแหล่งน้ำ เพื่อสนับสนุนการพัฒนาการเกษตร การท่องเที่ยวและป้องกัน แก้ไขปัญหาภัยแล้งและอุทกภัย</t>
  </si>
  <si>
    <t>กิจกรรมย่อยที่ 1)โรงพยาบาลผู้สูงอายุ สำหรับคนในชุมชน และชาวต่างชาติ กับการพัฒนาความเจริญทั้งห่วงโซ่ของชุมชนจังหวัดชุมพร
กิจกรรมย่อยที่ 2) ตู้จ่ายยาอัตโนมัติสำหรับชุมชน
กิจกรรมย่อยที่ 3) พัฒนาศักยภาพการเรียนรู้ด้านวิทยาศาสตร์และการใช้ชีวิตในศตวรรษที่ 21
กิจกรรมย่อยที่ 4) พัฒนาพื้นที่ชุมชนเพื่อสุขภาพที่ดีอย่างยั่งยืน</t>
  </si>
  <si>
    <t xml:space="preserve">กิจกรรมหลักที่ 1.1 เพิ่มศักยภาพการป้องกันปราบปรามอาชญากรรมและการรักษาความสงบเรียบร้อย ของตำรวจภูธรจังหวัดชุมพร
</t>
  </si>
  <si>
    <t xml:space="preserve">เพิ่มศักยภาพการป้องกันปราบปรามอาชญากรรมและการรักษาความสงบเรียบร้อย </t>
  </si>
  <si>
    <t>กิจกรรมย่อยที่ 1) ป้องกันปัญหาการค้ามนุษย์ด้านแรงงาน
กิจกรรมย่อยที่ 2) บริหารจัดการแรงงานต่างด้าว</t>
  </si>
  <si>
    <t>แบบฟอร์มการจัดทำแผนปฏิบัติราชการประจำปีงบประมาณ พ.ศ. 2563</t>
  </si>
  <si>
    <t>เป้าหมายการพัฒนา : (1) “ชุมพรเมืองน่าอยู่  บนพื้นฐานการเกษตรกรรมและการท่องเที่ยวคุณภาพ เชื่อมโยงการพัฒนาสองฝั่งทะเล”</t>
  </si>
  <si>
    <t>แบบ จ.2</t>
  </si>
  <si>
    <t>ก่อสร้างเขื่อนป้องกันตลิ่ง จำนวน 16 กิจกรรม</t>
  </si>
  <si>
    <t>ตชว. 3</t>
  </si>
  <si>
    <t>ตชว.4</t>
  </si>
  <si>
    <t>ตชว.10</t>
  </si>
  <si>
    <t>ตชว. 9</t>
  </si>
  <si>
    <t>ศึกษาและออกแบบพัฒนาท่าเรือเพื่อการท่องเที่ยวและขนส่งสินค้าที่จังหวัดชุมพรและระนอง</t>
  </si>
  <si>
    <t>2.4.1โครงการของกรมเจ้าท่า</t>
  </si>
  <si>
    <t>กรมเจ้าท่า</t>
  </si>
  <si>
    <t>กรมทางหลวงชนบท</t>
  </si>
  <si>
    <t xml:space="preserve">กิจกรรมหลักที่ 2.1 พัฒนาประสิทธิภาพการผลิต และการบริหารจัดการตลาดสินค้าเกษตร  </t>
  </si>
  <si>
    <t>ลำดับความ สำคัญ
(8)</t>
  </si>
  <si>
    <t xml:space="preserve"> สนับสนุนค่าใช้จ่ายในการบริหารสถานศึกษา </t>
  </si>
  <si>
    <t>กิจกรรมหลักที่ 2.2 ส่งเสริมและสนับสนุนโรงอบแห้งพลังงานแสงอาทิตย์เพื่อเพิ่มประสิทธิภาพการผลิตการเกษตร ( โรงอบแห้งพลังงานแสงอาทิตย์ )</t>
  </si>
  <si>
    <t>กิจกรรมหลักที่ 1.7  ศึกษาความหลากหลายด้านพรรณพืช และพันธ์ไม้หายากที่มีคุณค่าทางเศรษฐกิจและการใช้ประโยชน์</t>
  </si>
  <si>
    <t>กิจกรรมหลักที่ 1.8 ขับเคลื่อนการอนุรักษ์พันธุกรรมพืชอันเนื่องมาจากพระราชดำริสมเด็จพระเทพรัตนราชสุดาฯ สยามบรมราชกุมารี งานสวนพฤษศาสตร์โรงเรียน จังหวัดชุมพร</t>
  </si>
  <si>
    <t>กิจกรรมหลักที่ 1.9 ปรับปรุงภูมิทัศน์ป่าชุมชนห้วยใหญ่เป็นแหล่งเรียนรู้เชิงอนุรักษ์</t>
  </si>
  <si>
    <t>2.1.1 โครงการของกรมโยธาธิการและผังเมือง</t>
  </si>
  <si>
    <t>กรมโยธาธิการและผังเมือง</t>
  </si>
  <si>
    <t xml:space="preserve">กิจกรรมย่อยที่ 1) จัดงานโลกทะเลชุมพร 
กิจกรรมย่อยที่ 2) กีฬาเพื่อส่งเสริมการท่องเที่ยว (Sports for Tourism) 
กิจกรรมย่อยที่ 3) พัฒนาศักยภาพเครือข่ายการท่องเที่ยวชุมชนจังหวัดชุมพร 
กิจกรรมย่อยที่ 4) เปิดประตูท่องเที่ยวชุมพรเชื่อมประตูทองสู่ภูมิภาค 
กิจกรรมย่อยที่ 5) ส่งเสริมการท่องเที่ยวทางวัฒนธรรม สืบสานประเพณีไทยทรงดำจังหวัดชุมพร
กิจกรรมย่อยที่ 6) เทศกาลท่องเที่ยวแหล่งดูเหยี่ยวอพยพเขาดินสอ 
กิจกรรมย่อยที่ 7)
พัฒนาบุคลากรด้านการท่องเที่ยวและบริการ 
สู่ Thailand 4.0 (1.1100 ลบ.)
</t>
  </si>
  <si>
    <t>2.5.1 โครงการของกรมโยธาธิการและผังเมือง</t>
  </si>
  <si>
    <t>ประเด็นการพัฒนาที่ 2</t>
  </si>
  <si>
    <t>เพิ่มประสิทธิภาพการจัดเก็บรายได้</t>
  </si>
  <si>
    <t>สำนักงานทรัพยากรธรรม ชาติและสิ่งแวดล้อมจังหวัดชุมพร</t>
  </si>
  <si>
    <t>กิจกรรมหลักที่ 2.1 ส่งเสริมและสนับสนุนการผลิตระบบไฟฟ้าจากพลังงานแสงอาทิตย์  ขนาด 1,000 วัตต์  ( สำหรับธนาคารปู )</t>
  </si>
  <si>
    <t>1.2.3</t>
  </si>
  <si>
    <t>ตชว. 8,9,10</t>
  </si>
  <si>
    <t xml:space="preserve">กิจกรรมย่อยที่ 1) เจาะบ่อบาดาลเพื่อแก้ไขปัญหาขาดแคลนน้ำอุปโภค-บริโภค 
กิจกรรมย่อยที่ 2) ขุดลอกห้วยวางน้ำ ม.5     ต.ครน อ.สวี จ.ชุมพร ระยะทาง 70 ม. กว้างเฉลี่ย 40 ม. ลึกเฉลี่ย 5 เมตร 
กิจกรรมย่อยที่ 3) ขุดลอกสระเก็บน้ำหนองแกะ พร้อมปรับปรุงภูมิทัศน์ และก่อสร้างถนน คสล.รอบสระ หมู่ที่ 9 และหมู่ที่ 10 ต.ชุมโค อ.ปะทิว จ.ชุมพร  
</t>
  </si>
  <si>
    <t xml:space="preserve">กิจกรรมย่อยที่ 1) ปรับปรุงโครงสร้างพื้นฐานแหล่งท่องเที่ยวเขาดินสอ ม. 8 ต.บางสน อ.ปะทิว จ. ชุมพร 
กิจกรรมย่อยที่ 2) ปรับภูมิทัศน์ชายหาดหน้าทับ ม.1 ต.บางสน อ.ปะทิว จ.ชุมพร 
กิจกรรมย่อยที่ 3) ปรับปรุงภูมิทัศน์สถานที่เสด็จพระราชดำเนินพระบาทสมเด็จ    พระปรมินทรมหาภูมิพล
อดุลยเดช บรมนาถบพิตร 
เชิงสะพานข้ามคลองละมุ ม. 5 ต.นากระตาม อ.ท่าแซะ จ.ชุมพร 
</t>
  </si>
  <si>
    <t xml:space="preserve">กิจกรรมย่อยที่ 1) มหกรรมเกษตรสมัยใหม่ จังหวัดชุมพร   กิจกรรมย่อยที่ 2) โรดโชว์ (Road Show) พืชผลที่เป็นเอกลักษณ์ชุมพร </t>
  </si>
  <si>
    <t>กิจกรรมย่อยที่ 1) ต่อเติมโรงเรือนเอนกประสงค์เพื่อรวบรวมและคัดชั้นคุณภาพผลผลิตมังคุด  ต.ท่ามะพลา  อ.หลังสวน จ.ชุมพร 
กิจกรรมย่อยที่ 2) พัฒนาบรรจุภัณฑ์กลุ่มเกษตรแปลงใหญ่และวิสาหกิจชุมชน</t>
  </si>
  <si>
    <t xml:space="preserve">กิจกรรมย่อยที่ 26) ก่อสร้างถนนคอนกรีตสายซอยนายประสิทธิ์ ม.7ต.ทุ่งหลวง อ.ละแม 
กิจกรรมย่อยที่ 27) ก่อสร้างถนนแอสฟันท์ติกคอนกรีต สายควนระกำ หมู่ที่18 ต.นาสัก อ.สวี
กิจกรรมย่อยที่ 28) ก่อสร้างถนนคสล. สายไร่ใน - หน้าเขา สายไร่ใน - หน้าเขา ม.18 นาสัก, ม.9 ต.เขาทะลุ อ.สวี 
กิจกรรมย่อยที่ 29) ก่อสร้างถนนคอนกรีตเสริมเหล็กสายบ้านนายมนตรี ม.9 ต.ด่านสวี อ.สวี </t>
  </si>
  <si>
    <t xml:space="preserve">กิจกรรมย่อยที่ 1) จัดงานแสดงและจำหน่ายสินค้าในกรุงเทพมหานครหรือจังหวัดปริมณฑลและในภูมิภาคต่าง  2 ครั้ง 
กิจกรรมย่อยที่ 2)            การเชื่อมโยงเจรจา        จับคู่ธุรกิจการค้า </t>
  </si>
  <si>
    <t>กิจกรรมย่อยที่ 1) ปรับปรุงถนนแอสฟัลท์ติกคอนกรีต สายบ้านหนองเรือ - พันวาล 
กิจกรรมย่อยที่ 2) ปรับปรุงถนนแอสฟัลท์ติกคอนกรีตทางเข้าเกาะพิทักษ์ ต.บางน้ำจึด  อ.หลังสวน 
กิจกรรมย่อยที่ 3) ก่อสร้างสะพาน คสล. ข้ามคลองชุมพร (ซอยคลองช่อง) อ.เมือง
กิจกรรมย่อยที่ 4) ก่อสร้างถนน คสล. สายทุ่งค้อประชาอุทิศ (เชื่อมหมู่ที่ 2 ตำบลทุ่งคา) ม.8ต.บางหมาย อ.เมืองชุมพร 
กิจกรรมย่อยที่ 5) ปรับปรุงถนนลาดยางเสริมผิวแอสฟัลท์ติกคอนกรีต สายโพงพาง ม. 5 ต.หาดทรายรี อ.เมืองชุมพร  (5.8 ลบ.)
กิจกรรมย่อยที่ 6) ก่อสร้างถนน คสล. สายประชาธิปไตย (ช่วง 1) (5.47 ลบ.)
กิจกรรมย่อยที่ 7) ก่อสร้างถนนคอนกรีตเสริมเหล็กเส้นทางสาย สันติร่วมใจ ม. 4 ต.หินแก้ว อ.ท่าแซะ</t>
  </si>
  <si>
    <t>กิจกรรมย่อยที่ 9) ก่อสร้างถนนคอนกรีตเสริมเหล็กสายในโอน - สวนป่า ม.6 ต.สลุย   อ.ท่าแซะ 
กิจกรรมย่อยที่ 10) ก่อสร้างถนนคอนกรีคเสริมเหล็กสายคันธทรัพย์-ในโอน ม. 2 ต.สลุย อ.ท่าแซะ
กิจกรรมย่อยที่ 11) ก่อสร้างถนนคอนกรีตเสริมเหล็กสายเหมืองทอง-ดวงดี ม.5 ต.สลุย อ.ท่าแซะ 
กิจกรรมย่อยที่ 12) ก่อสร้างถนนคอนกรีตเสริมเหล็กสายประชาพิพัฒน์ - ตางิ ม. 3 ถึง ม. 7 ต.หงษ์เจริญ อ.ท่าแซะ (5.5 ลบ.)
กิจกรรมย่อยที่ 13) ก่อสร้างถนนคอนกรีตเสริมเหล็กสายรับร่อ-หินแก้ว (1.947 ลบ)            กิจกรรมย่อยที่ 14) ก่อสร้างถนน คสล.สายซอยสะพานยูง ม.12 ,6,5,7,13 ต.นาพญา อ.หลังสวน 
กิจกรรมย่อยที่ 15) ก่อสร้างถนน ค.ส.ล. สาย 8,7,6,5,12 ม.5,12  ต.บางน้ำจืด อ.หลังสวน  กิจกรรมย่อยที่ 16) ก่อสร้างถนนผิวจราจรแอสฟัลติกส์คอนกรีตสายวู๊ดโปรดักส์-ป่ายาง ม. 12 ต.นาขา อ.หลังสวน</t>
  </si>
  <si>
    <t xml:space="preserve">โครงการที่ 17 จัดตั้งศูนย์พัฒนาและฟื้นฟูสมรรถภาพคุณภาพชีวิตผู้สูงอายุและผู้พิการ
</t>
  </si>
  <si>
    <t>จัดตั้งศูนย์พัฒนาและฟื้นฟูสมรรถภาพคุณภาพชีวิตผู้สูงอายุและผู้พิการ</t>
  </si>
  <si>
    <t xml:space="preserve"> โครงการที่ 18 ส่งเสริมการใช้จักรยานในชีวิตประจำวัน</t>
  </si>
  <si>
    <t xml:space="preserve">โครงการที่ 21 อบรมพ่อแม่และมอบโล่ประกาศเกียรติคุณแก่มารดาที่เลี้ยงลูกด้วยนมแม่อย่างเดียว 6 เดือน
</t>
  </si>
  <si>
    <t xml:space="preserve"> อบรมพ่อแม่และมอบโล่ประกาศเกียรติคุณแก่มารดาที่เลี้ยงลูกด้วยนมแม่อย่างเดียว 6 เดือน</t>
  </si>
  <si>
    <t>ประเด็นการพัฒนาที่ 1</t>
  </si>
  <si>
    <t>ประเด็นการพัฒนาที่ 3</t>
  </si>
  <si>
    <t>ค่าใช้จ่ายในการบริหารงานจังหวัด/กลุ่มจังหวัดแบบบูรณาการ</t>
  </si>
  <si>
    <t xml:space="preserve">กิจกรรมย่อยที่ 21) ก่อสร้างถนนคอนกรีตเสริมเหล็ก  สายเขาขวาง  บ้านเขาขวาง ม.  1 – 2  ต.ช่องไม้แก้ว อ.ทุ่งตะโก(2.319 ลบ.)กิจกรรมย่อยที่ 22) ก่อสร้างถนนคอนกรีตเสริมเหล็กซอยเนินทอง ม.7 ต.ตะโก อ.ทุ่งตะโก (3.028 ลบ.)
กิจกรรมย่อยที่ 23) ก่อสร้างสะพานข้ามคลองเสร็จ ม. 6 ต.ทุ่งหลวง อ.ละแม (3.106 ลบ.)
กิจกรรมย่อยที่ 24) ก่อสร้างถนนคอนกรีตเสริมเหล็ก สายห้วยทรายขาวใต้–ศาลาหมู่บ้าน ม. 9 ต.ทุ่งหลวง อ.ละแม (3.09 ลบ.)            กิจกรรมย่อยที่ 25) ก่อสร้างถนนคอนกรีตเสริมเหล็ก ม. 2 ซอยสี่แยกโรงโม่-สี่แยกตาถัน  ต.ทุ่งหลวง อ.ละแม
</t>
  </si>
  <si>
    <t>สรุปโครงการตามแผนปฏิบัติราชการประจำปี พ.ศ. 2563 ของจังหวัดชุมพร</t>
  </si>
  <si>
    <t xml:space="preserve">กิจกรรมย่อยที่ 17) ก่อสร้างถนน ค.ส.ล. พร้อมติดตั้งไฟฟ้าส่องสว่าง หลังโรงเรียนวัดสว่างมนัส ต.ปากน้ำหลังสวน อ.หลังสวน 
กิจกรรมย่อยที่ 18) ก่อสร้างถนนคอนกรีตเสริมเหล็ก ซอยสะพานหนึ่ง ม. 6 ต.ปากทรง อ.พะโต๊ะ   กิจกรรมย่อยที่ 19) ก่อสร้างถนนคอนกรีตเสริมเหล็ก ซอยร่วมใจพัฒนา ม.9 ต.ปังหวาน อ.พะโต๊ะ (8.967 ลบ.)
กิจกรรมย่อยที่ 20) ก่อสร้างถนนคอนกรีตเสริมเหล็ก สายควนสวนป่า-ฉานเรน  ม. 10,14 ต.ตะโก อ.ทุ่งตะโก (5.897 ลบ.)
</t>
  </si>
  <si>
    <t>โครงการที่ 3 ก่อสร้างเขื่อนป้องกันการกัดเซาะริมตลิ่งและชายฝั่งเพื่อการอนุรักษ์ทรัพยากร ธรรมชาติและประโยชน์ด้านการท่องเที่ยว</t>
  </si>
  <si>
    <t xml:space="preserve"> - ศึกษาความหลากหลายด้านพรรณพืช ในพื้นที่โครงการพัฒนาส่วนพระองค์บางเบิด ตำบลปากคลอง อำเภอปะทิว จังหวัดชุมพร เพื่อสนองโครงการส่งเสริมอนุรักษ์พันธุกรรมพืชอันเนื่องมาจากพระราชดำริ สมเด็จพระเทพรัตนราชสุดาฯ สยามบรมราชกุมารี (650,000)</t>
  </si>
  <si>
    <t xml:space="preserve"> - สำรวจ ขยายพันธุ์พืช พันธุ์ไม้หายาก พันธุ์ไม้ที่มีคุณค่าทางเศรษฐกิจและการใช้ประโยชน์ของชุมชน  ในพื้นที่โครงการอนุรักษ์พันธุกรรมพืชอันเนื่องมาจากพระราชดำริ สมเด็จพระเทพรัตนราชสุดาฯ สยามบรมราชกุมารี หมู่ที่ ๑๓ ตำบลบางน้ำจืด อำเภอหลังสวน จังหวัดชุมพร (60,000)</t>
  </si>
  <si>
    <t>กิจกรรมหลักที่ 1.1 ดูแลและป้องกันไฟฟ้า  บริเวณโครงการอนุรักษ์พันธุกรรมพืชฯ อันเนื่องมาจากพระราชดำริสมเด็จพระเทพรัตนราชสุดา  สยามบรมราชกุมารี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</si>
</sst>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0.000"/>
  </numFmts>
  <fonts count="25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2"/>
      <color rgb="FF000000"/>
      <name val="TH SarabunPSK"/>
      <family val="2"/>
    </font>
    <font>
      <b/>
      <sz val="12"/>
      <color theme="1"/>
      <name val="TH SarabunPSK"/>
      <family val="2"/>
    </font>
    <font>
      <sz val="12"/>
      <color rgb="FF000000"/>
      <name val="TH SarabunPSK"/>
      <family val="2"/>
    </font>
    <font>
      <i/>
      <sz val="12"/>
      <color theme="1"/>
      <name val="TH SarabunPSK"/>
      <family val="2"/>
    </font>
    <font>
      <sz val="12"/>
      <color theme="1"/>
      <name val="TH SarabunPSK"/>
      <family val="2"/>
    </font>
    <font>
      <b/>
      <i/>
      <sz val="12"/>
      <color theme="1"/>
      <name val="TH SarabunPSK"/>
      <family val="2"/>
    </font>
    <font>
      <sz val="12"/>
      <name val="TH SarabunPSK"/>
      <family val="2"/>
    </font>
    <font>
      <b/>
      <sz val="13"/>
      <color theme="1"/>
      <name val="TH SarabunPSK"/>
      <family val="2"/>
    </font>
    <font>
      <b/>
      <sz val="13"/>
      <color rgb="FF000000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i/>
      <sz val="12"/>
      <name val="TH SarabunPSK"/>
      <family val="2"/>
    </font>
    <font>
      <b/>
      <sz val="16"/>
      <color rgb="FF000000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rgb="FF000000"/>
      <name val="TH SarabunPSK"/>
      <family val="2"/>
    </font>
    <font>
      <b/>
      <sz val="15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187" fontId="3" fillId="0" borderId="1" xfId="1" applyNumberFormat="1" applyFont="1" applyBorder="1" applyAlignment="1">
      <alignment horizontal="center" vertical="center" wrapText="1"/>
    </xf>
    <xf numFmtId="187" fontId="4" fillId="0" borderId="3" xfId="1" applyNumberFormat="1" applyFont="1" applyBorder="1" applyAlignment="1">
      <alignment horizontal="center" vertical="top" wrapText="1"/>
    </xf>
    <xf numFmtId="187" fontId="4" fillId="0" borderId="1" xfId="1" applyNumberFormat="1" applyFont="1" applyBorder="1" applyAlignment="1">
      <alignment horizontal="center" vertical="top" wrapText="1"/>
    </xf>
    <xf numFmtId="187" fontId="7" fillId="0" borderId="0" xfId="1" applyNumberFormat="1" applyFont="1"/>
    <xf numFmtId="187" fontId="7" fillId="0" borderId="2" xfId="1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187" fontId="7" fillId="0" borderId="1" xfId="1" applyNumberFormat="1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187" fontId="7" fillId="0" borderId="3" xfId="1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87" fontId="10" fillId="0" borderId="1" xfId="1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87" fontId="4" fillId="0" borderId="14" xfId="1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187" fontId="14" fillId="0" borderId="1" xfId="1" applyNumberFormat="1" applyFont="1" applyFill="1" applyBorder="1" applyAlignment="1">
      <alignment vertical="top" shrinkToFit="1"/>
    </xf>
    <xf numFmtId="187" fontId="14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87" fontId="7" fillId="0" borderId="1" xfId="1" applyNumberFormat="1" applyFont="1" applyBorder="1" applyAlignment="1">
      <alignment horizontal="left" vertical="top" wrapText="1"/>
    </xf>
    <xf numFmtId="0" fontId="3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87" fontId="4" fillId="2" borderId="1" xfId="1" applyNumberFormat="1" applyFont="1" applyFill="1" applyBorder="1" applyAlignment="1">
      <alignment horizontal="center" vertical="center" wrapText="1"/>
    </xf>
    <xf numFmtId="0" fontId="7" fillId="0" borderId="9" xfId="0" applyFont="1" applyBorder="1"/>
    <xf numFmtId="0" fontId="4" fillId="2" borderId="1" xfId="0" applyFont="1" applyFill="1" applyBorder="1" applyAlignment="1">
      <alignment horizontal="center" vertical="top" wrapText="1"/>
    </xf>
    <xf numFmtId="187" fontId="4" fillId="2" borderId="1" xfId="1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87" fontId="13" fillId="0" borderId="1" xfId="1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" fillId="0" borderId="0" xfId="0" applyFont="1" applyFill="1"/>
    <xf numFmtId="187" fontId="4" fillId="0" borderId="1" xfId="1" applyNumberFormat="1" applyFont="1" applyFill="1" applyBorder="1" applyAlignment="1">
      <alignment horizontal="center" vertical="top" wrapText="1"/>
    </xf>
    <xf numFmtId="187" fontId="7" fillId="0" borderId="1" xfId="1" applyNumberFormat="1" applyFont="1" applyFill="1" applyBorder="1" applyAlignment="1">
      <alignment horizontal="center" vertical="top" wrapText="1"/>
    </xf>
    <xf numFmtId="187" fontId="14" fillId="0" borderId="1" xfId="1" applyNumberFormat="1" applyFont="1" applyFill="1" applyBorder="1" applyAlignment="1">
      <alignment vertical="top"/>
    </xf>
    <xf numFmtId="0" fontId="1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center" wrapText="1"/>
    </xf>
    <xf numFmtId="187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187" fontId="9" fillId="0" borderId="1" xfId="1" applyNumberFormat="1" applyFont="1" applyFill="1" applyBorder="1" applyAlignment="1">
      <alignment vertical="top"/>
    </xf>
    <xf numFmtId="187" fontId="9" fillId="0" borderId="1" xfId="1" applyNumberFormat="1" applyFont="1" applyFill="1" applyBorder="1" applyAlignment="1">
      <alignment horizontal="center" vertical="top" wrapText="1"/>
    </xf>
    <xf numFmtId="187" fontId="9" fillId="0" borderId="1" xfId="1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vertical="top" wrapText="1"/>
    </xf>
    <xf numFmtId="3" fontId="7" fillId="0" borderId="3" xfId="1" applyNumberFormat="1" applyFont="1" applyBorder="1" applyAlignment="1">
      <alignment vertical="top" wrapText="1"/>
    </xf>
    <xf numFmtId="3" fontId="7" fillId="0" borderId="1" xfId="1" applyNumberFormat="1" applyFont="1" applyBorder="1" applyAlignment="1">
      <alignment vertical="top" wrapText="1"/>
    </xf>
    <xf numFmtId="3" fontId="9" fillId="0" borderId="1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187" fontId="7" fillId="0" borderId="1" xfId="1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187" fontId="4" fillId="0" borderId="1" xfId="1" applyNumberFormat="1" applyFont="1" applyBorder="1" applyAlignment="1">
      <alignment vertical="top"/>
    </xf>
    <xf numFmtId="0" fontId="4" fillId="0" borderId="1" xfId="0" applyFont="1" applyBorder="1"/>
    <xf numFmtId="0" fontId="7" fillId="0" borderId="1" xfId="0" applyFont="1" applyFill="1" applyBorder="1" applyAlignment="1">
      <alignment horizontal="center" vertical="top" wrapText="1"/>
    </xf>
    <xf numFmtId="187" fontId="9" fillId="0" borderId="1" xfId="1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3" fontId="7" fillId="0" borderId="3" xfId="0" applyNumberFormat="1" applyFont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/>
    </xf>
    <xf numFmtId="187" fontId="15" fillId="2" borderId="1" xfId="1" applyNumberFormat="1" applyFont="1" applyFill="1" applyBorder="1" applyAlignment="1">
      <alignment vertical="top"/>
    </xf>
    <xf numFmtId="187" fontId="16" fillId="2" borderId="1" xfId="1" applyNumberFormat="1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87" fontId="4" fillId="4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187" fontId="9" fillId="0" borderId="1" xfId="1" applyNumberFormat="1" applyFont="1" applyBorder="1" applyAlignment="1">
      <alignment horizontal="center" vertical="top" wrapText="1"/>
    </xf>
    <xf numFmtId="0" fontId="19" fillId="0" borderId="0" xfId="0" applyFont="1"/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7" fontId="7" fillId="0" borderId="1" xfId="1" applyNumberFormat="1" applyFont="1" applyBorder="1" applyAlignment="1">
      <alignment horizontal="center" vertical="center" wrapText="1"/>
    </xf>
    <xf numFmtId="43" fontId="7" fillId="0" borderId="1" xfId="1" applyFont="1" applyBorder="1" applyAlignment="1">
      <alignment vertical="center" wrapText="1"/>
    </xf>
    <xf numFmtId="187" fontId="16" fillId="0" borderId="1" xfId="1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/>
    <xf numFmtId="0" fontId="16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3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 wrapText="1"/>
    </xf>
    <xf numFmtId="187" fontId="4" fillId="3" borderId="3" xfId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187" fontId="4" fillId="0" borderId="0" xfId="1" applyNumberFormat="1" applyFont="1" applyFill="1" applyBorder="1" applyAlignment="1">
      <alignment horizontal="center" vertical="top" wrapText="1"/>
    </xf>
    <xf numFmtId="187" fontId="21" fillId="3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187" fontId="4" fillId="0" borderId="2" xfId="1" applyNumberFormat="1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187" fontId="4" fillId="2" borderId="3" xfId="1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187" fontId="4" fillId="3" borderId="3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4" fillId="2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187" fontId="9" fillId="0" borderId="2" xfId="1" applyNumberFormat="1" applyFont="1" applyFill="1" applyBorder="1" applyAlignment="1">
      <alignment horizontal="right" vertical="top" wrapText="1"/>
    </xf>
    <xf numFmtId="187" fontId="10" fillId="3" borderId="3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2" fontId="7" fillId="0" borderId="4" xfId="0" applyNumberFormat="1" applyFont="1" applyBorder="1" applyAlignment="1">
      <alignment horizontal="left" vertical="top" wrapText="1"/>
    </xf>
    <xf numFmtId="188" fontId="7" fillId="0" borderId="4" xfId="0" applyNumberFormat="1" applyFont="1" applyBorder="1" applyAlignment="1">
      <alignment horizontal="left" vertical="top" wrapText="1"/>
    </xf>
    <xf numFmtId="188" fontId="7" fillId="0" borderId="15" xfId="0" applyNumberFormat="1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87" fontId="13" fillId="0" borderId="1" xfId="0" applyNumberFormat="1" applyFont="1" applyBorder="1" applyAlignment="1">
      <alignment vertical="center" wrapText="1"/>
    </xf>
    <xf numFmtId="187" fontId="1" fillId="0" borderId="1" xfId="1" applyNumberFormat="1" applyFont="1" applyBorder="1" applyAlignment="1">
      <alignment horizontal="center" vertical="center" wrapText="1"/>
    </xf>
    <xf numFmtId="187" fontId="12" fillId="0" borderId="1" xfId="0" applyNumberFormat="1" applyFont="1" applyBorder="1" applyAlignment="1">
      <alignment vertical="center" wrapText="1"/>
    </xf>
    <xf numFmtId="187" fontId="4" fillId="0" borderId="1" xfId="1" applyNumberFormat="1" applyFont="1" applyBorder="1" applyAlignment="1">
      <alignment vertical="center" wrapText="1"/>
    </xf>
    <xf numFmtId="187" fontId="22" fillId="0" borderId="1" xfId="1" applyNumberFormat="1" applyFont="1" applyBorder="1" applyAlignment="1">
      <alignment vertical="center" wrapText="1"/>
    </xf>
    <xf numFmtId="43" fontId="4" fillId="0" borderId="1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left" vertical="center" wrapText="1"/>
    </xf>
    <xf numFmtId="0" fontId="24" fillId="3" borderId="11" xfId="0" applyFont="1" applyFill="1" applyBorder="1" applyAlignment="1">
      <alignment horizontal="left" vertical="center" wrapText="1"/>
    </xf>
    <xf numFmtId="0" fontId="24" fillId="3" borderId="7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24" fillId="3" borderId="6" xfId="0" applyFont="1" applyFill="1" applyBorder="1" applyAlignment="1">
      <alignment horizontal="left" vertical="top" wrapText="1"/>
    </xf>
    <xf numFmtId="0" fontId="24" fillId="3" borderId="11" xfId="0" applyFont="1" applyFill="1" applyBorder="1" applyAlignment="1">
      <alignment horizontal="left" vertical="top" wrapText="1"/>
    </xf>
    <xf numFmtId="0" fontId="24" fillId="3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view="pageLayout" topLeftCell="A10" zoomScaleNormal="130" zoomScaleSheetLayoutView="90" workbookViewId="0">
      <selection activeCell="E20" sqref="E20"/>
    </sheetView>
  </sheetViews>
  <sheetFormatPr defaultColWidth="9" defaultRowHeight="17"/>
  <cols>
    <col min="1" max="1" width="4" style="1" customWidth="1"/>
    <col min="2" max="2" width="15.33203125" style="1" customWidth="1"/>
    <col min="3" max="3" width="5.75" style="1" customWidth="1"/>
    <col min="4" max="4" width="9.25" style="1" customWidth="1"/>
    <col min="5" max="5" width="5.83203125" style="1" customWidth="1"/>
    <col min="6" max="6" width="10.08203125" style="1" customWidth="1"/>
    <col min="7" max="7" width="6.08203125" style="1" customWidth="1"/>
    <col min="8" max="8" width="10.08203125" style="1" customWidth="1"/>
    <col min="9" max="9" width="5.75" style="1" customWidth="1"/>
    <col min="10" max="10" width="6.58203125" style="1" customWidth="1"/>
    <col min="11" max="11" width="5.75" style="1" customWidth="1"/>
    <col min="12" max="12" width="10.33203125" style="1" customWidth="1"/>
    <col min="13" max="16384" width="9" style="1"/>
  </cols>
  <sheetData>
    <row r="2" spans="2:12" ht="24">
      <c r="K2" s="123" t="s">
        <v>528</v>
      </c>
    </row>
    <row r="3" spans="2:12" ht="21">
      <c r="B3" s="221" t="s">
        <v>526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2:12" ht="19.5" customHeight="1">
      <c r="B4" s="222" t="s">
        <v>514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2:12" ht="31.5" customHeight="1">
      <c r="B5" s="223" t="s">
        <v>527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2:12" ht="21">
      <c r="B6" s="221" t="s">
        <v>572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spans="2:12" ht="22.5">
      <c r="B7" s="219" t="s">
        <v>0</v>
      </c>
      <c r="C7" s="219" t="s">
        <v>3</v>
      </c>
      <c r="D7" s="219"/>
      <c r="E7" s="219"/>
      <c r="F7" s="219"/>
      <c r="G7" s="219"/>
      <c r="H7" s="219"/>
      <c r="I7" s="219"/>
      <c r="J7" s="219"/>
      <c r="K7" s="219" t="s">
        <v>2</v>
      </c>
      <c r="L7" s="219"/>
    </row>
    <row r="8" spans="2:12" ht="21">
      <c r="B8" s="219"/>
      <c r="C8" s="220" t="s">
        <v>515</v>
      </c>
      <c r="D8" s="220"/>
      <c r="E8" s="220" t="s">
        <v>4</v>
      </c>
      <c r="F8" s="220"/>
      <c r="G8" s="220" t="s">
        <v>5</v>
      </c>
      <c r="H8" s="220"/>
      <c r="I8" s="220" t="s">
        <v>6</v>
      </c>
      <c r="J8" s="220"/>
      <c r="K8" s="219"/>
      <c r="L8" s="219"/>
    </row>
    <row r="9" spans="2:12" ht="31">
      <c r="B9" s="219"/>
      <c r="C9" s="211" t="s">
        <v>7</v>
      </c>
      <c r="D9" s="211" t="s">
        <v>8</v>
      </c>
      <c r="E9" s="211" t="s">
        <v>7</v>
      </c>
      <c r="F9" s="211" t="s">
        <v>8</v>
      </c>
      <c r="G9" s="211" t="s">
        <v>7</v>
      </c>
      <c r="H9" s="211" t="s">
        <v>8</v>
      </c>
      <c r="I9" s="211" t="s">
        <v>7</v>
      </c>
      <c r="J9" s="211" t="s">
        <v>8</v>
      </c>
      <c r="K9" s="211" t="s">
        <v>7</v>
      </c>
      <c r="L9" s="211" t="s">
        <v>8</v>
      </c>
    </row>
    <row r="10" spans="2:12" ht="34.5" customHeight="1">
      <c r="B10" s="124" t="s">
        <v>568</v>
      </c>
      <c r="C10" s="126">
        <v>8</v>
      </c>
      <c r="D10" s="127">
        <v>291346700</v>
      </c>
      <c r="E10" s="126">
        <v>36</v>
      </c>
      <c r="F10" s="213">
        <v>2856343000</v>
      </c>
      <c r="G10" s="126">
        <v>5</v>
      </c>
      <c r="H10" s="127">
        <v>1615692600</v>
      </c>
      <c r="I10" s="126" t="s">
        <v>459</v>
      </c>
      <c r="J10" s="128">
        <v>0</v>
      </c>
      <c r="K10" s="126">
        <f>SUM(C10,E10,G10,I10)</f>
        <v>49</v>
      </c>
      <c r="L10" s="214">
        <f>SUM(D10,F10,H10,J10)</f>
        <v>4763382300</v>
      </c>
    </row>
    <row r="11" spans="2:12" ht="34.5" customHeight="1">
      <c r="B11" s="124" t="s">
        <v>549</v>
      </c>
      <c r="C11" s="126">
        <v>3</v>
      </c>
      <c r="D11" s="127">
        <v>22471900</v>
      </c>
      <c r="E11" s="126">
        <v>8</v>
      </c>
      <c r="F11" s="127">
        <v>526414880</v>
      </c>
      <c r="G11" s="126">
        <v>153</v>
      </c>
      <c r="H11" s="127">
        <v>136127950</v>
      </c>
      <c r="I11" s="126" t="s">
        <v>459</v>
      </c>
      <c r="J11" s="128">
        <v>0</v>
      </c>
      <c r="K11" s="126">
        <f t="shared" ref="K11:K14" si="0">SUM(C11,E11,G11,I11)</f>
        <v>164</v>
      </c>
      <c r="L11" s="214">
        <f t="shared" ref="L11:L14" si="1">SUM(D11,F11,H11,J11)</f>
        <v>685014730</v>
      </c>
    </row>
    <row r="12" spans="2:12" ht="34.5" customHeight="1">
      <c r="B12" s="124" t="s">
        <v>569</v>
      </c>
      <c r="C12" s="126">
        <v>4</v>
      </c>
      <c r="D12" s="127">
        <v>73606800</v>
      </c>
      <c r="E12" s="126">
        <v>1</v>
      </c>
      <c r="F12" s="127">
        <v>722000000</v>
      </c>
      <c r="G12" s="126">
        <v>5</v>
      </c>
      <c r="H12" s="127">
        <v>25170000</v>
      </c>
      <c r="I12" s="126" t="s">
        <v>459</v>
      </c>
      <c r="J12" s="128">
        <v>0</v>
      </c>
      <c r="K12" s="126">
        <f t="shared" si="0"/>
        <v>10</v>
      </c>
      <c r="L12" s="214">
        <f t="shared" si="1"/>
        <v>820776800</v>
      </c>
    </row>
    <row r="13" spans="2:12" ht="34.5" customHeight="1">
      <c r="B13" s="124" t="s">
        <v>288</v>
      </c>
      <c r="C13" s="126">
        <v>3</v>
      </c>
      <c r="D13" s="127">
        <v>8014100</v>
      </c>
      <c r="E13" s="126">
        <v>2</v>
      </c>
      <c r="F13" s="127">
        <v>662460</v>
      </c>
      <c r="G13" s="126">
        <v>1</v>
      </c>
      <c r="H13" s="127">
        <v>100000</v>
      </c>
      <c r="I13" s="126" t="s">
        <v>459</v>
      </c>
      <c r="J13" s="128">
        <v>0</v>
      </c>
      <c r="K13" s="126">
        <f t="shared" si="0"/>
        <v>6</v>
      </c>
      <c r="L13" s="214">
        <f t="shared" si="1"/>
        <v>8776560</v>
      </c>
    </row>
    <row r="14" spans="2:12" ht="47.25" customHeight="1">
      <c r="B14" s="210" t="s">
        <v>570</v>
      </c>
      <c r="C14" s="126">
        <v>1</v>
      </c>
      <c r="D14" s="127">
        <v>9000000</v>
      </c>
      <c r="E14" s="126" t="s">
        <v>459</v>
      </c>
      <c r="F14" s="127">
        <v>0</v>
      </c>
      <c r="G14" s="126" t="s">
        <v>459</v>
      </c>
      <c r="H14" s="127">
        <v>0</v>
      </c>
      <c r="I14" s="126" t="s">
        <v>459</v>
      </c>
      <c r="J14" s="128">
        <v>0</v>
      </c>
      <c r="K14" s="126">
        <f t="shared" si="0"/>
        <v>1</v>
      </c>
      <c r="L14" s="214">
        <f t="shared" si="1"/>
        <v>9000000</v>
      </c>
    </row>
    <row r="15" spans="2:12" ht="22.5" customHeight="1">
      <c r="B15" s="125" t="s">
        <v>2</v>
      </c>
      <c r="C15" s="125">
        <f t="shared" ref="C15:H15" si="2">SUM(C10:C14)</f>
        <v>19</v>
      </c>
      <c r="D15" s="215">
        <f t="shared" si="2"/>
        <v>404439500</v>
      </c>
      <c r="E15" s="125">
        <f t="shared" si="2"/>
        <v>47</v>
      </c>
      <c r="F15" s="216">
        <f t="shared" si="2"/>
        <v>4105420340</v>
      </c>
      <c r="G15" s="125">
        <f t="shared" si="2"/>
        <v>164</v>
      </c>
      <c r="H15" s="216">
        <f t="shared" si="2"/>
        <v>1777090550</v>
      </c>
      <c r="I15" s="125" t="s">
        <v>459</v>
      </c>
      <c r="J15" s="217">
        <f>SUM(J10:J14)</f>
        <v>0</v>
      </c>
      <c r="K15" s="125">
        <f>SUM(K10:K14)</f>
        <v>230</v>
      </c>
      <c r="L15" s="212">
        <f>SUM(L10:L14)</f>
        <v>6286950390</v>
      </c>
    </row>
    <row r="16" spans="2:12" ht="22.5"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</row>
  </sheetData>
  <mergeCells count="12">
    <mergeCell ref="B3:L3"/>
    <mergeCell ref="B4:L4"/>
    <mergeCell ref="B5:L5"/>
    <mergeCell ref="B6:L6"/>
    <mergeCell ref="I8:J8"/>
    <mergeCell ref="B16:L16"/>
    <mergeCell ref="B7:B9"/>
    <mergeCell ref="C7:J7"/>
    <mergeCell ref="K7:L8"/>
    <mergeCell ref="C8:D8"/>
    <mergeCell ref="E8:F8"/>
    <mergeCell ref="G8:H8"/>
  </mergeCells>
  <pageMargins left="0.15748031496062992" right="0.15748031496062992" top="0.62992125984251968" bottom="0.74803149606299213" header="0.31496062992125984" footer="0.31496062992125984"/>
  <pageSetup paperSize="9" scale="95" firstPageNumber="6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2"/>
  <sheetViews>
    <sheetView tabSelected="1" topLeftCell="A230" zoomScale="70" zoomScaleNormal="70" zoomScaleSheetLayoutView="80" workbookViewId="0">
      <selection activeCell="C236" sqref="C236:D236"/>
    </sheetView>
  </sheetViews>
  <sheetFormatPr defaultColWidth="9" defaultRowHeight="18.5"/>
  <cols>
    <col min="1" max="1" width="5.25" style="5" customWidth="1"/>
    <col min="2" max="2" width="4.33203125" style="7" customWidth="1"/>
    <col min="3" max="3" width="19.25" style="5" customWidth="1"/>
    <col min="4" max="4" width="9.83203125" style="5" customWidth="1"/>
    <col min="5" max="5" width="4.33203125" style="22" customWidth="1"/>
    <col min="6" max="6" width="7" style="22" customWidth="1"/>
    <col min="7" max="7" width="5.5" style="22" customWidth="1"/>
    <col min="8" max="8" width="16.83203125" style="161" customWidth="1"/>
    <col min="9" max="9" width="7.08203125" style="145" customWidth="1"/>
    <col min="10" max="10" width="10" style="5" customWidth="1"/>
    <col min="11" max="11" width="12" style="19" customWidth="1"/>
    <col min="12" max="16384" width="9" style="5"/>
  </cols>
  <sheetData>
    <row r="1" spans="2:11">
      <c r="C1" s="224"/>
      <c r="D1" s="224"/>
      <c r="E1" s="224"/>
      <c r="F1" s="224"/>
      <c r="G1" s="224"/>
      <c r="H1" s="224"/>
      <c r="I1" s="224"/>
      <c r="J1" s="224"/>
      <c r="K1" s="224"/>
    </row>
    <row r="2" spans="2:11" ht="22.5">
      <c r="B2" s="226" t="s">
        <v>22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2:11"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2:11" ht="62">
      <c r="B4" s="231" t="s">
        <v>9</v>
      </c>
      <c r="C4" s="231"/>
      <c r="D4" s="231"/>
      <c r="E4" s="162" t="s">
        <v>539</v>
      </c>
      <c r="F4" s="3" t="s">
        <v>21</v>
      </c>
      <c r="G4" s="2" t="s">
        <v>10</v>
      </c>
      <c r="H4" s="2" t="s">
        <v>15</v>
      </c>
      <c r="I4" s="2" t="s">
        <v>16</v>
      </c>
      <c r="J4" s="2" t="s">
        <v>11</v>
      </c>
      <c r="K4" s="16" t="s">
        <v>12</v>
      </c>
    </row>
    <row r="5" spans="2:11" ht="22.5">
      <c r="B5" s="232" t="s">
        <v>17</v>
      </c>
      <c r="C5" s="233"/>
      <c r="D5" s="234"/>
      <c r="E5" s="184"/>
      <c r="F5" s="184"/>
      <c r="G5" s="184"/>
      <c r="H5" s="188"/>
      <c r="I5" s="184"/>
      <c r="J5" s="184"/>
      <c r="K5" s="197">
        <f>SUM(K6,K34,K47,K53)</f>
        <v>4763382300</v>
      </c>
    </row>
    <row r="6" spans="2:11">
      <c r="B6" s="198">
        <v>1</v>
      </c>
      <c r="C6" s="59" t="s">
        <v>13</v>
      </c>
      <c r="D6" s="60"/>
      <c r="E6" s="61"/>
      <c r="F6" s="61"/>
      <c r="G6" s="61"/>
      <c r="H6" s="148"/>
      <c r="I6" s="61"/>
      <c r="J6" s="61"/>
      <c r="K6" s="62">
        <f>SUM(K7,K16,K18,K20,K22,K24,K26,K28)</f>
        <v>291346700</v>
      </c>
    </row>
    <row r="7" spans="2:11" ht="44.25" customHeight="1">
      <c r="B7" s="199">
        <v>1.1000000000000001</v>
      </c>
      <c r="C7" s="235" t="s">
        <v>14</v>
      </c>
      <c r="D7" s="236"/>
      <c r="E7" s="32">
        <v>1</v>
      </c>
      <c r="F7" s="33">
        <v>2</v>
      </c>
      <c r="G7" s="9">
        <v>1</v>
      </c>
      <c r="H7" s="39"/>
      <c r="I7" s="32" t="s">
        <v>55</v>
      </c>
      <c r="J7" s="32"/>
      <c r="K7" s="34">
        <f>SUM(K8:K15)</f>
        <v>48529400</v>
      </c>
    </row>
    <row r="8" spans="2:11" s="6" customFormat="1" ht="117.75" customHeight="1">
      <c r="B8" s="14" t="s">
        <v>18</v>
      </c>
      <c r="C8" s="237" t="s">
        <v>75</v>
      </c>
      <c r="D8" s="238"/>
      <c r="E8" s="143"/>
      <c r="F8" s="24"/>
      <c r="G8" s="140"/>
      <c r="H8" s="130" t="s">
        <v>557</v>
      </c>
      <c r="I8" s="15"/>
      <c r="J8" s="21" t="s">
        <v>20</v>
      </c>
      <c r="K8" s="20">
        <v>4500000</v>
      </c>
    </row>
    <row r="9" spans="2:11" s="6" customFormat="1" ht="195.75" customHeight="1">
      <c r="B9" s="27" t="s">
        <v>19</v>
      </c>
      <c r="C9" s="239" t="s">
        <v>23</v>
      </c>
      <c r="D9" s="240"/>
      <c r="E9" s="144"/>
      <c r="F9" s="120"/>
      <c r="G9" s="141"/>
      <c r="H9" s="149" t="s">
        <v>493</v>
      </c>
      <c r="I9" s="121"/>
      <c r="J9" s="75" t="s">
        <v>37</v>
      </c>
      <c r="K9" s="122">
        <v>8917400</v>
      </c>
    </row>
    <row r="10" spans="2:11" s="6" customFormat="1" ht="409.5" customHeight="1">
      <c r="B10" s="14" t="s">
        <v>24</v>
      </c>
      <c r="C10" s="239" t="s">
        <v>25</v>
      </c>
      <c r="D10" s="240"/>
      <c r="E10" s="144"/>
      <c r="F10" s="120"/>
      <c r="G10" s="141"/>
      <c r="H10" s="149" t="s">
        <v>492</v>
      </c>
      <c r="I10" s="121"/>
      <c r="J10" s="75" t="s">
        <v>37</v>
      </c>
      <c r="K10" s="122">
        <v>13000000</v>
      </c>
    </row>
    <row r="11" spans="2:11" s="6" customFormat="1" ht="268.5" customHeight="1">
      <c r="B11" s="137" t="s">
        <v>26</v>
      </c>
      <c r="C11" s="239" t="s">
        <v>28</v>
      </c>
      <c r="D11" s="240"/>
      <c r="E11" s="144"/>
      <c r="F11" s="120"/>
      <c r="G11" s="141"/>
      <c r="H11" s="149" t="s">
        <v>494</v>
      </c>
      <c r="I11" s="121"/>
      <c r="J11" s="30" t="s">
        <v>37</v>
      </c>
      <c r="K11" s="122">
        <v>13400000</v>
      </c>
    </row>
    <row r="12" spans="2:11" s="6" customFormat="1" ht="136.5" customHeight="1">
      <c r="B12" s="14" t="s">
        <v>27</v>
      </c>
      <c r="C12" s="239" t="s">
        <v>29</v>
      </c>
      <c r="D12" s="240"/>
      <c r="E12" s="144"/>
      <c r="F12" s="120"/>
      <c r="G12" s="141"/>
      <c r="H12" s="149" t="s">
        <v>558</v>
      </c>
      <c r="I12" s="121"/>
      <c r="J12" s="30" t="s">
        <v>20</v>
      </c>
      <c r="K12" s="122">
        <v>3962000</v>
      </c>
    </row>
    <row r="13" spans="2:11" s="6" customFormat="1" ht="132.75" customHeight="1">
      <c r="B13" s="14" t="s">
        <v>30</v>
      </c>
      <c r="C13" s="227" t="s">
        <v>34</v>
      </c>
      <c r="D13" s="228"/>
      <c r="E13" s="115"/>
      <c r="F13" s="12"/>
      <c r="G13" s="56"/>
      <c r="H13" s="35" t="s">
        <v>516</v>
      </c>
      <c r="I13" s="9"/>
      <c r="J13" s="31" t="s">
        <v>20</v>
      </c>
      <c r="K13" s="23">
        <v>2000000</v>
      </c>
    </row>
    <row r="14" spans="2:11" s="6" customFormat="1" ht="84.75" customHeight="1">
      <c r="B14" s="14" t="s">
        <v>31</v>
      </c>
      <c r="C14" s="227" t="s">
        <v>35</v>
      </c>
      <c r="D14" s="228"/>
      <c r="E14" s="115"/>
      <c r="F14" s="12"/>
      <c r="G14" s="56"/>
      <c r="H14" s="35" t="s">
        <v>517</v>
      </c>
      <c r="I14" s="9"/>
      <c r="J14" s="29" t="s">
        <v>38</v>
      </c>
      <c r="K14" s="23">
        <v>950000</v>
      </c>
    </row>
    <row r="15" spans="2:11" s="6" customFormat="1" ht="229.5" customHeight="1">
      <c r="B15" s="14" t="s">
        <v>32</v>
      </c>
      <c r="C15" s="227" t="s">
        <v>36</v>
      </c>
      <c r="D15" s="228"/>
      <c r="E15" s="115"/>
      <c r="F15" s="12"/>
      <c r="G15" s="56"/>
      <c r="H15" s="35" t="s">
        <v>518</v>
      </c>
      <c r="I15" s="9"/>
      <c r="J15" s="29" t="s">
        <v>39</v>
      </c>
      <c r="K15" s="23">
        <v>1800000</v>
      </c>
    </row>
    <row r="16" spans="2:11" s="6" customFormat="1" ht="39" customHeight="1">
      <c r="B16" s="36">
        <v>1.2</v>
      </c>
      <c r="C16" s="229" t="s">
        <v>45</v>
      </c>
      <c r="D16" s="230"/>
      <c r="E16" s="13">
        <v>2</v>
      </c>
      <c r="F16" s="33">
        <v>2</v>
      </c>
      <c r="G16" s="9">
        <v>1</v>
      </c>
      <c r="H16" s="150"/>
      <c r="I16" s="13" t="s">
        <v>55</v>
      </c>
      <c r="J16" s="13"/>
      <c r="K16" s="17">
        <f>SUM(K17)</f>
        <v>5000000</v>
      </c>
    </row>
    <row r="17" spans="2:11" s="6" customFormat="1" ht="188.25" customHeight="1">
      <c r="B17" s="14" t="s">
        <v>40</v>
      </c>
      <c r="C17" s="227" t="s">
        <v>538</v>
      </c>
      <c r="D17" s="228"/>
      <c r="E17" s="115"/>
      <c r="F17" s="12"/>
      <c r="G17" s="56"/>
      <c r="H17" s="35" t="s">
        <v>560</v>
      </c>
      <c r="I17" s="9"/>
      <c r="J17" s="35" t="s">
        <v>41</v>
      </c>
      <c r="K17" s="23">
        <v>5000000</v>
      </c>
    </row>
    <row r="18" spans="2:11" s="6" customFormat="1" ht="19.5">
      <c r="B18" s="36">
        <v>1.3</v>
      </c>
      <c r="C18" s="229" t="s">
        <v>44</v>
      </c>
      <c r="D18" s="230"/>
      <c r="E18" s="9">
        <v>3</v>
      </c>
      <c r="F18" s="33">
        <v>2</v>
      </c>
      <c r="G18" s="9">
        <v>1</v>
      </c>
      <c r="H18" s="39"/>
      <c r="I18" s="9" t="s">
        <v>55</v>
      </c>
      <c r="J18" s="9"/>
      <c r="K18" s="18">
        <f>SUM(K19)</f>
        <v>12324000</v>
      </c>
    </row>
    <row r="19" spans="2:11" s="6" customFormat="1" ht="191.25" customHeight="1">
      <c r="B19" s="14" t="s">
        <v>43</v>
      </c>
      <c r="C19" s="227" t="s">
        <v>42</v>
      </c>
      <c r="D19" s="228"/>
      <c r="E19" s="115"/>
      <c r="F19" s="12"/>
      <c r="G19" s="56"/>
      <c r="H19" s="173" t="s">
        <v>555</v>
      </c>
      <c r="I19" s="9"/>
      <c r="J19" s="9"/>
      <c r="K19" s="23">
        <v>12324000</v>
      </c>
    </row>
    <row r="20" spans="2:11" s="6" customFormat="1" ht="38.25" customHeight="1">
      <c r="B20" s="36">
        <v>1.4</v>
      </c>
      <c r="C20" s="229" t="s">
        <v>46</v>
      </c>
      <c r="D20" s="230"/>
      <c r="E20" s="9">
        <v>4</v>
      </c>
      <c r="F20" s="33">
        <v>2</v>
      </c>
      <c r="G20" s="9">
        <v>2</v>
      </c>
      <c r="H20" s="39"/>
      <c r="I20" s="9" t="s">
        <v>306</v>
      </c>
      <c r="J20" s="9"/>
      <c r="K20" s="18">
        <f>SUM(K21)</f>
        <v>8500000</v>
      </c>
    </row>
    <row r="21" spans="2:11" s="6" customFormat="1" ht="377.25" customHeight="1">
      <c r="B21" s="14" t="s">
        <v>47</v>
      </c>
      <c r="C21" s="227" t="s">
        <v>48</v>
      </c>
      <c r="D21" s="228"/>
      <c r="E21" s="45"/>
      <c r="F21" s="25"/>
      <c r="G21" s="44"/>
      <c r="H21" s="172" t="s">
        <v>556</v>
      </c>
      <c r="I21" s="13"/>
      <c r="J21" s="45"/>
      <c r="K21" s="28">
        <v>8500000</v>
      </c>
    </row>
    <row r="22" spans="2:11" s="6" customFormat="1" ht="39" customHeight="1">
      <c r="B22" s="36">
        <v>1.5</v>
      </c>
      <c r="C22" s="229" t="s">
        <v>49</v>
      </c>
      <c r="D22" s="230"/>
      <c r="E22" s="9">
        <v>5</v>
      </c>
      <c r="F22" s="33">
        <v>2</v>
      </c>
      <c r="G22" s="9">
        <v>2</v>
      </c>
      <c r="H22" s="39"/>
      <c r="I22" s="9" t="s">
        <v>307</v>
      </c>
      <c r="J22" s="9"/>
      <c r="K22" s="18">
        <f>SUM(K23)</f>
        <v>21410000</v>
      </c>
    </row>
    <row r="23" spans="2:11" s="6" customFormat="1" ht="409.5">
      <c r="B23" s="14" t="s">
        <v>50</v>
      </c>
      <c r="C23" s="227" t="s">
        <v>51</v>
      </c>
      <c r="D23" s="228"/>
      <c r="E23" s="115"/>
      <c r="F23" s="12"/>
      <c r="G23" s="56"/>
      <c r="H23" s="35" t="s">
        <v>547</v>
      </c>
      <c r="I23" s="9"/>
      <c r="J23" s="115"/>
      <c r="K23" s="23">
        <v>21410000</v>
      </c>
    </row>
    <row r="24" spans="2:11" s="6" customFormat="1" ht="63" customHeight="1">
      <c r="B24" s="14">
        <v>1.6</v>
      </c>
      <c r="C24" s="229" t="s">
        <v>52</v>
      </c>
      <c r="D24" s="230"/>
      <c r="E24" s="9">
        <v>6</v>
      </c>
      <c r="F24" s="33">
        <v>2</v>
      </c>
      <c r="G24" s="9">
        <v>2</v>
      </c>
      <c r="H24" s="39"/>
      <c r="I24" s="9" t="s">
        <v>306</v>
      </c>
      <c r="J24" s="9"/>
      <c r="K24" s="18">
        <f>SUM(K25)</f>
        <v>6972300</v>
      </c>
    </row>
    <row r="25" spans="2:11" s="6" customFormat="1" ht="150" customHeight="1">
      <c r="B25" s="14" t="s">
        <v>53</v>
      </c>
      <c r="C25" s="227" t="s">
        <v>54</v>
      </c>
      <c r="D25" s="228"/>
      <c r="E25" s="115"/>
      <c r="F25" s="12"/>
      <c r="G25" s="56"/>
      <c r="H25" s="35" t="s">
        <v>495</v>
      </c>
      <c r="I25" s="9"/>
      <c r="J25" s="115"/>
      <c r="K25" s="23">
        <v>6972300</v>
      </c>
    </row>
    <row r="26" spans="2:11" s="6" customFormat="1" ht="48.75" customHeight="1">
      <c r="B26" s="36">
        <v>1.7</v>
      </c>
      <c r="C26" s="229" t="s">
        <v>56</v>
      </c>
      <c r="D26" s="230"/>
      <c r="E26" s="9">
        <v>7</v>
      </c>
      <c r="F26" s="33">
        <v>2</v>
      </c>
      <c r="G26" s="9">
        <v>3</v>
      </c>
      <c r="H26" s="39"/>
      <c r="I26" s="9" t="s">
        <v>530</v>
      </c>
      <c r="J26" s="9"/>
      <c r="K26" s="18">
        <f>SUM(K27)</f>
        <v>50000000</v>
      </c>
    </row>
    <row r="27" spans="2:11" s="6" customFormat="1" ht="165.75" customHeight="1">
      <c r="B27" s="14" t="s">
        <v>57</v>
      </c>
      <c r="C27" s="227" t="s">
        <v>58</v>
      </c>
      <c r="D27" s="228"/>
      <c r="E27" s="9"/>
      <c r="F27" s="33"/>
      <c r="G27" s="9"/>
      <c r="H27" s="35" t="s">
        <v>496</v>
      </c>
      <c r="I27" s="9"/>
      <c r="J27" s="9"/>
      <c r="K27" s="18">
        <v>50000000</v>
      </c>
    </row>
    <row r="28" spans="2:11" s="6" customFormat="1" ht="43.5" customHeight="1">
      <c r="B28" s="36">
        <v>1.8</v>
      </c>
      <c r="C28" s="229" t="s">
        <v>61</v>
      </c>
      <c r="D28" s="230"/>
      <c r="E28" s="9">
        <v>8</v>
      </c>
      <c r="F28" s="33">
        <v>2</v>
      </c>
      <c r="G28" s="9">
        <v>3</v>
      </c>
      <c r="H28" s="39"/>
      <c r="I28" s="9" t="s">
        <v>530</v>
      </c>
      <c r="J28" s="9"/>
      <c r="K28" s="18">
        <f>SUM(K29)</f>
        <v>138611000</v>
      </c>
    </row>
    <row r="29" spans="2:11" s="6" customFormat="1" ht="378" customHeight="1">
      <c r="B29" s="174" t="s">
        <v>59</v>
      </c>
      <c r="C29" s="237" t="s">
        <v>60</v>
      </c>
      <c r="D29" s="238"/>
      <c r="E29" s="15"/>
      <c r="F29" s="41"/>
      <c r="G29" s="15"/>
      <c r="H29" s="179" t="s">
        <v>561</v>
      </c>
      <c r="I29" s="15"/>
      <c r="J29" s="15"/>
      <c r="K29" s="175">
        <v>138611000</v>
      </c>
    </row>
    <row r="30" spans="2:11" s="6" customFormat="1" ht="409.6" customHeight="1">
      <c r="B30" s="27"/>
      <c r="C30" s="47"/>
      <c r="D30" s="48"/>
      <c r="E30" s="13"/>
      <c r="F30" s="136"/>
      <c r="G30" s="13"/>
      <c r="H30" s="172" t="s">
        <v>562</v>
      </c>
      <c r="I30" s="13"/>
      <c r="J30" s="13"/>
      <c r="K30" s="17"/>
    </row>
    <row r="31" spans="2:11" s="6" customFormat="1" ht="228" customHeight="1">
      <c r="B31" s="8"/>
      <c r="C31" s="181"/>
      <c r="D31" s="182"/>
      <c r="E31" s="42"/>
      <c r="F31" s="51"/>
      <c r="G31" s="42"/>
      <c r="H31" s="183" t="s">
        <v>573</v>
      </c>
      <c r="I31" s="42"/>
      <c r="J31" s="42"/>
      <c r="K31" s="43"/>
    </row>
    <row r="32" spans="2:11" s="6" customFormat="1" ht="241.5" customHeight="1">
      <c r="B32" s="8"/>
      <c r="C32" s="69"/>
      <c r="D32" s="180"/>
      <c r="E32" s="42"/>
      <c r="F32" s="51"/>
      <c r="G32" s="42"/>
      <c r="H32" s="52" t="s">
        <v>571</v>
      </c>
      <c r="I32" s="42"/>
      <c r="J32" s="42"/>
      <c r="K32" s="43"/>
    </row>
    <row r="33" spans="1:11" s="6" customFormat="1" ht="378" customHeight="1">
      <c r="B33" s="27"/>
      <c r="C33" s="10"/>
      <c r="D33" s="26"/>
      <c r="E33" s="13"/>
      <c r="F33" s="136"/>
      <c r="G33" s="13"/>
      <c r="H33" s="151" t="s">
        <v>559</v>
      </c>
      <c r="I33" s="13"/>
      <c r="J33" s="13"/>
      <c r="K33" s="17"/>
    </row>
    <row r="34" spans="1:11">
      <c r="A34" s="63"/>
      <c r="B34" s="245" t="s">
        <v>65</v>
      </c>
      <c r="C34" s="245"/>
      <c r="D34" s="246"/>
      <c r="E34" s="176"/>
      <c r="F34" s="176"/>
      <c r="G34" s="176"/>
      <c r="H34" s="177"/>
      <c r="I34" s="176" t="s">
        <v>1</v>
      </c>
      <c r="J34" s="176"/>
      <c r="K34" s="178">
        <f>SUM(K35,K37,K39,K41,K44)</f>
        <v>2856343000</v>
      </c>
    </row>
    <row r="35" spans="1:11" ht="39" customHeight="1">
      <c r="B35" s="36">
        <v>2.1</v>
      </c>
      <c r="C35" s="229" t="s">
        <v>64</v>
      </c>
      <c r="D35" s="230"/>
      <c r="E35" s="115"/>
      <c r="F35" s="12"/>
      <c r="G35" s="56"/>
      <c r="H35" s="57"/>
      <c r="I35" s="46"/>
      <c r="J35" s="9"/>
      <c r="K35" s="18">
        <f>SUM(K36)</f>
        <v>52000000</v>
      </c>
    </row>
    <row r="36" spans="1:11" s="6" customFormat="1" ht="313.5" customHeight="1">
      <c r="B36" s="14"/>
      <c r="C36" s="227" t="s">
        <v>63</v>
      </c>
      <c r="D36" s="228"/>
      <c r="E36" s="115"/>
      <c r="F36" s="101">
        <v>2</v>
      </c>
      <c r="G36" s="115">
        <v>2</v>
      </c>
      <c r="H36" s="35" t="s">
        <v>497</v>
      </c>
      <c r="I36" s="9" t="s">
        <v>306</v>
      </c>
      <c r="J36" s="9"/>
      <c r="K36" s="23">
        <v>52000000</v>
      </c>
    </row>
    <row r="37" spans="1:11" s="6" customFormat="1" ht="21" customHeight="1">
      <c r="B37" s="36">
        <v>2.2000000000000002</v>
      </c>
      <c r="C37" s="229" t="s">
        <v>62</v>
      </c>
      <c r="D37" s="230"/>
      <c r="E37" s="13"/>
      <c r="F37" s="66"/>
      <c r="G37" s="37"/>
      <c r="H37" s="153"/>
      <c r="I37" s="13"/>
      <c r="J37" s="9"/>
      <c r="K37" s="18">
        <f>SUM(K38)</f>
        <v>1369050000</v>
      </c>
    </row>
    <row r="38" spans="1:11" s="6" customFormat="1" ht="274.5" customHeight="1">
      <c r="B38" s="14"/>
      <c r="C38" s="227" t="s">
        <v>72</v>
      </c>
      <c r="D38" s="228"/>
      <c r="E38" s="115"/>
      <c r="F38" s="12">
        <v>2</v>
      </c>
      <c r="G38" s="115">
        <v>3</v>
      </c>
      <c r="H38" s="35" t="s">
        <v>498</v>
      </c>
      <c r="I38" s="9" t="s">
        <v>55</v>
      </c>
      <c r="J38" s="9"/>
      <c r="K38" s="68">
        <v>1369050000</v>
      </c>
    </row>
    <row r="39" spans="1:11" s="6" customFormat="1" ht="31.5" customHeight="1">
      <c r="B39" s="36">
        <v>2.2999999999999998</v>
      </c>
      <c r="C39" s="275" t="s">
        <v>66</v>
      </c>
      <c r="D39" s="276"/>
      <c r="E39" s="115"/>
      <c r="F39" s="12"/>
      <c r="G39" s="56"/>
      <c r="H39" s="57"/>
      <c r="I39" s="9"/>
      <c r="J39" s="9"/>
      <c r="K39" s="18">
        <f>SUM(K40)</f>
        <v>235000000</v>
      </c>
    </row>
    <row r="40" spans="1:11" s="6" customFormat="1" ht="153.75" customHeight="1">
      <c r="B40" s="14"/>
      <c r="C40" s="227" t="s">
        <v>71</v>
      </c>
      <c r="D40" s="228"/>
      <c r="E40" s="45"/>
      <c r="F40" s="25">
        <v>2</v>
      </c>
      <c r="G40" s="115">
        <v>2</v>
      </c>
      <c r="H40" s="151" t="s">
        <v>491</v>
      </c>
      <c r="I40" s="9" t="s">
        <v>306</v>
      </c>
      <c r="J40" s="9"/>
      <c r="K40" s="23">
        <v>235000000</v>
      </c>
    </row>
    <row r="41" spans="1:11" s="6" customFormat="1" ht="37">
      <c r="B41" s="49">
        <v>2.4</v>
      </c>
      <c r="C41" s="200" t="s">
        <v>67</v>
      </c>
      <c r="D41" s="67"/>
      <c r="E41" s="45"/>
      <c r="F41" s="25"/>
      <c r="G41" s="44"/>
      <c r="H41" s="154"/>
      <c r="I41" s="9"/>
      <c r="J41" s="9"/>
      <c r="K41" s="18">
        <f>SUM(K42)</f>
        <v>272654000</v>
      </c>
    </row>
    <row r="42" spans="1:11" s="6" customFormat="1" ht="210" customHeight="1">
      <c r="B42" s="14"/>
      <c r="C42" s="227" t="s">
        <v>70</v>
      </c>
      <c r="D42" s="228"/>
      <c r="E42" s="45"/>
      <c r="F42" s="25">
        <v>2</v>
      </c>
      <c r="G42" s="115">
        <v>2</v>
      </c>
      <c r="H42" s="151" t="s">
        <v>499</v>
      </c>
      <c r="I42" s="9" t="s">
        <v>530</v>
      </c>
      <c r="J42" s="115" t="s">
        <v>537</v>
      </c>
      <c r="K42" s="23">
        <v>272654000</v>
      </c>
    </row>
    <row r="43" spans="1:11" s="6" customFormat="1" ht="125.25" customHeight="1">
      <c r="B43" s="27"/>
      <c r="C43" s="227" t="s">
        <v>535</v>
      </c>
      <c r="D43" s="228"/>
      <c r="E43" s="45"/>
      <c r="F43" s="25">
        <v>2</v>
      </c>
      <c r="G43" s="115">
        <v>3</v>
      </c>
      <c r="H43" s="151" t="s">
        <v>534</v>
      </c>
      <c r="I43" s="9" t="s">
        <v>530</v>
      </c>
      <c r="J43" s="115" t="s">
        <v>536</v>
      </c>
      <c r="K43" s="23"/>
    </row>
    <row r="44" spans="1:11">
      <c r="B44" s="49">
        <v>2.5</v>
      </c>
      <c r="C44" s="229" t="s">
        <v>68</v>
      </c>
      <c r="D44" s="230"/>
      <c r="E44" s="115"/>
      <c r="F44" s="12"/>
      <c r="G44" s="56"/>
      <c r="H44" s="57"/>
      <c r="I44" s="46"/>
      <c r="J44" s="9"/>
      <c r="K44" s="18">
        <f>SUM(K45:K46)</f>
        <v>927639000</v>
      </c>
    </row>
    <row r="45" spans="1:11" s="6" customFormat="1" ht="153" customHeight="1">
      <c r="B45" s="27"/>
      <c r="C45" s="227" t="s">
        <v>548</v>
      </c>
      <c r="D45" s="228"/>
      <c r="E45" s="115"/>
      <c r="F45" s="12">
        <v>2</v>
      </c>
      <c r="G45" s="115">
        <v>3</v>
      </c>
      <c r="H45" s="35" t="s">
        <v>500</v>
      </c>
      <c r="I45" s="9" t="s">
        <v>530</v>
      </c>
      <c r="J45" s="9"/>
      <c r="K45" s="23">
        <v>151000000</v>
      </c>
    </row>
    <row r="46" spans="1:11" s="6" customFormat="1" ht="73.5" customHeight="1">
      <c r="B46" s="14"/>
      <c r="C46" s="11" t="s">
        <v>69</v>
      </c>
      <c r="D46" s="4"/>
      <c r="E46" s="115"/>
      <c r="F46" s="12">
        <v>2</v>
      </c>
      <c r="G46" s="115">
        <v>3</v>
      </c>
      <c r="H46" s="35" t="s">
        <v>490</v>
      </c>
      <c r="I46" s="9" t="s">
        <v>530</v>
      </c>
      <c r="J46" s="9"/>
      <c r="K46" s="23">
        <v>776639000</v>
      </c>
    </row>
    <row r="47" spans="1:11">
      <c r="A47" s="63"/>
      <c r="B47" s="247" t="s">
        <v>73</v>
      </c>
      <c r="C47" s="247"/>
      <c r="D47" s="248"/>
      <c r="E47" s="64"/>
      <c r="F47" s="64"/>
      <c r="G47" s="64"/>
      <c r="H47" s="152"/>
      <c r="I47" s="71"/>
      <c r="J47" s="64"/>
      <c r="K47" s="65">
        <f>SUM(K48:K52)</f>
        <v>1615692600</v>
      </c>
    </row>
    <row r="48" spans="1:11" ht="37">
      <c r="B48" s="14">
        <v>3.1</v>
      </c>
      <c r="C48" s="249" t="s">
        <v>101</v>
      </c>
      <c r="D48" s="250"/>
      <c r="E48" s="115"/>
      <c r="F48" s="12">
        <v>2</v>
      </c>
      <c r="G48" s="115">
        <v>2</v>
      </c>
      <c r="H48" s="35" t="s">
        <v>429</v>
      </c>
      <c r="I48" s="9" t="s">
        <v>306</v>
      </c>
      <c r="J48" s="39"/>
      <c r="K48" s="53">
        <v>150000</v>
      </c>
    </row>
    <row r="49" spans="1:11" ht="55.5">
      <c r="B49" s="14">
        <v>3.2</v>
      </c>
      <c r="C49" s="249" t="s">
        <v>102</v>
      </c>
      <c r="D49" s="250"/>
      <c r="E49" s="115"/>
      <c r="F49" s="12">
        <v>2</v>
      </c>
      <c r="G49" s="115">
        <v>2</v>
      </c>
      <c r="H49" s="35" t="s">
        <v>489</v>
      </c>
      <c r="I49" s="9" t="s">
        <v>306</v>
      </c>
      <c r="J49" s="39"/>
      <c r="K49" s="53">
        <v>400000</v>
      </c>
    </row>
    <row r="50" spans="1:11" ht="19.5">
      <c r="B50" s="14">
        <v>3.5</v>
      </c>
      <c r="C50" s="249" t="s">
        <v>519</v>
      </c>
      <c r="D50" s="250"/>
      <c r="E50" s="115"/>
      <c r="F50" s="12">
        <v>2</v>
      </c>
      <c r="G50" s="115">
        <v>2</v>
      </c>
      <c r="H50" s="35" t="s">
        <v>488</v>
      </c>
      <c r="I50" s="9" t="s">
        <v>306</v>
      </c>
      <c r="J50" s="39"/>
      <c r="K50" s="54">
        <v>300000</v>
      </c>
    </row>
    <row r="51" spans="1:11" ht="36.75" customHeight="1">
      <c r="B51" s="14">
        <v>3.6</v>
      </c>
      <c r="C51" s="249" t="s">
        <v>520</v>
      </c>
      <c r="D51" s="250"/>
      <c r="E51" s="115"/>
      <c r="F51" s="12">
        <v>2</v>
      </c>
      <c r="G51" s="115">
        <v>2</v>
      </c>
      <c r="H51" s="35" t="s">
        <v>487</v>
      </c>
      <c r="I51" s="9" t="s">
        <v>306</v>
      </c>
      <c r="J51" s="39"/>
      <c r="K51" s="54">
        <v>400000</v>
      </c>
    </row>
    <row r="52" spans="1:11" ht="75" customHeight="1">
      <c r="B52" s="14">
        <v>3.7</v>
      </c>
      <c r="C52" s="227" t="s">
        <v>521</v>
      </c>
      <c r="D52" s="228"/>
      <c r="E52" s="115"/>
      <c r="F52" s="12">
        <v>2</v>
      </c>
      <c r="G52" s="115">
        <v>3</v>
      </c>
      <c r="H52" s="35" t="s">
        <v>486</v>
      </c>
      <c r="I52" s="9" t="s">
        <v>530</v>
      </c>
      <c r="J52" s="39"/>
      <c r="K52" s="58">
        <v>1614442600</v>
      </c>
    </row>
    <row r="53" spans="1:11" ht="24" customHeight="1">
      <c r="A53" s="63"/>
      <c r="B53" s="251" t="s">
        <v>74</v>
      </c>
      <c r="C53" s="247"/>
      <c r="D53" s="248"/>
      <c r="E53" s="64"/>
      <c r="F53" s="64"/>
      <c r="G53" s="64"/>
      <c r="H53" s="152"/>
      <c r="I53" s="71"/>
      <c r="J53" s="64"/>
      <c r="K53" s="65">
        <v>0</v>
      </c>
    </row>
    <row r="54" spans="1:11" ht="22.5" customHeight="1">
      <c r="A54" s="63"/>
      <c r="B54" s="254" t="s">
        <v>549</v>
      </c>
      <c r="C54" s="255"/>
      <c r="D54" s="256"/>
      <c r="E54" s="163"/>
      <c r="F54" s="163"/>
      <c r="G54" s="163"/>
      <c r="H54" s="164"/>
      <c r="I54" s="163"/>
      <c r="J54" s="163"/>
      <c r="K54" s="165">
        <f>SUM(K55,K70,K77,K231)</f>
        <v>685014730</v>
      </c>
    </row>
    <row r="55" spans="1:11">
      <c r="B55" s="201">
        <v>1</v>
      </c>
      <c r="C55" s="247" t="s">
        <v>13</v>
      </c>
      <c r="D55" s="248"/>
      <c r="E55" s="64"/>
      <c r="F55" s="64"/>
      <c r="G55" s="64"/>
      <c r="H55" s="152"/>
      <c r="I55" s="64"/>
      <c r="J55" s="64"/>
      <c r="K55" s="65">
        <f>SUM(K56,K64,K68)</f>
        <v>22471900</v>
      </c>
    </row>
    <row r="56" spans="1:11" s="76" customFormat="1" ht="40.5" customHeight="1">
      <c r="B56" s="202">
        <v>1.1000000000000001</v>
      </c>
      <c r="C56" s="252" t="s">
        <v>76</v>
      </c>
      <c r="D56" s="253"/>
      <c r="E56" s="118">
        <v>9</v>
      </c>
      <c r="F56" s="118">
        <v>4</v>
      </c>
      <c r="G56" s="118">
        <v>4</v>
      </c>
      <c r="H56" s="146"/>
      <c r="I56" s="118" t="s">
        <v>510</v>
      </c>
      <c r="J56" s="118"/>
      <c r="K56" s="129">
        <f>SUM(K57:K63)</f>
        <v>16674900</v>
      </c>
    </row>
    <row r="57" spans="1:11" s="76" customFormat="1" ht="51.75" customHeight="1">
      <c r="B57" s="202" t="s">
        <v>18</v>
      </c>
      <c r="C57" s="241" t="s">
        <v>87</v>
      </c>
      <c r="D57" s="242"/>
      <c r="E57" s="118"/>
      <c r="F57" s="118"/>
      <c r="G57" s="118"/>
      <c r="H57" s="149" t="s">
        <v>485</v>
      </c>
      <c r="I57" s="118"/>
      <c r="J57" s="119" t="s">
        <v>90</v>
      </c>
      <c r="K57" s="89">
        <v>8000000</v>
      </c>
    </row>
    <row r="58" spans="1:11" s="76" customFormat="1" ht="57" customHeight="1">
      <c r="B58" s="202" t="s">
        <v>19</v>
      </c>
      <c r="C58" s="243" t="s">
        <v>77</v>
      </c>
      <c r="D58" s="244"/>
      <c r="E58" s="55"/>
      <c r="F58" s="55"/>
      <c r="G58" s="55"/>
      <c r="H58" s="149" t="s">
        <v>308</v>
      </c>
      <c r="I58" s="55"/>
      <c r="J58" s="30" t="s">
        <v>91</v>
      </c>
      <c r="K58" s="78">
        <v>976800</v>
      </c>
    </row>
    <row r="59" spans="1:11" s="76" customFormat="1" ht="129.5">
      <c r="B59" s="202" t="s">
        <v>24</v>
      </c>
      <c r="C59" s="243" t="s">
        <v>78</v>
      </c>
      <c r="D59" s="244"/>
      <c r="E59" s="55"/>
      <c r="F59" s="55"/>
      <c r="G59" s="55"/>
      <c r="H59" s="149" t="s">
        <v>501</v>
      </c>
      <c r="I59" s="55"/>
      <c r="J59" s="31" t="s">
        <v>92</v>
      </c>
      <c r="K59" s="78">
        <v>1651900</v>
      </c>
    </row>
    <row r="60" spans="1:11" s="76" customFormat="1" ht="149.25" customHeight="1">
      <c r="B60" s="202" t="s">
        <v>26</v>
      </c>
      <c r="C60" s="243" t="s">
        <v>79</v>
      </c>
      <c r="D60" s="244"/>
      <c r="E60" s="55"/>
      <c r="F60" s="55"/>
      <c r="G60" s="55"/>
      <c r="H60" s="149" t="s">
        <v>502</v>
      </c>
      <c r="I60" s="55"/>
      <c r="J60" s="31" t="s">
        <v>92</v>
      </c>
      <c r="K60" s="78">
        <v>656200</v>
      </c>
    </row>
    <row r="61" spans="1:11" s="76" customFormat="1" ht="161.25" customHeight="1">
      <c r="B61" s="202" t="s">
        <v>27</v>
      </c>
      <c r="C61" s="243" t="s">
        <v>80</v>
      </c>
      <c r="D61" s="244"/>
      <c r="E61" s="55"/>
      <c r="F61" s="55"/>
      <c r="G61" s="55"/>
      <c r="H61" s="149" t="s">
        <v>503</v>
      </c>
      <c r="I61" s="55"/>
      <c r="J61" s="31" t="s">
        <v>93</v>
      </c>
      <c r="K61" s="78">
        <v>2000000</v>
      </c>
    </row>
    <row r="62" spans="1:11" s="76" customFormat="1" ht="152.25" customHeight="1">
      <c r="B62" s="202" t="s">
        <v>30</v>
      </c>
      <c r="C62" s="241" t="s">
        <v>81</v>
      </c>
      <c r="D62" s="242"/>
      <c r="E62" s="116"/>
      <c r="F62" s="116"/>
      <c r="G62" s="116"/>
      <c r="H62" s="149" t="s">
        <v>504</v>
      </c>
      <c r="I62" s="116"/>
      <c r="J62" s="30" t="s">
        <v>94</v>
      </c>
      <c r="K62" s="89">
        <v>2383200</v>
      </c>
    </row>
    <row r="63" spans="1:11" s="76" customFormat="1" ht="89.25" customHeight="1">
      <c r="B63" s="202" t="s">
        <v>31</v>
      </c>
      <c r="C63" s="243" t="s">
        <v>82</v>
      </c>
      <c r="D63" s="244"/>
      <c r="E63" s="55"/>
      <c r="F63" s="55"/>
      <c r="G63" s="55"/>
      <c r="H63" s="149" t="s">
        <v>505</v>
      </c>
      <c r="I63" s="55"/>
      <c r="J63" s="31" t="s">
        <v>95</v>
      </c>
      <c r="K63" s="78">
        <v>1006800</v>
      </c>
    </row>
    <row r="64" spans="1:11" ht="48" customHeight="1">
      <c r="B64" s="40">
        <v>1.2</v>
      </c>
      <c r="C64" s="257" t="s">
        <v>83</v>
      </c>
      <c r="D64" s="258"/>
      <c r="E64" s="55">
        <v>10</v>
      </c>
      <c r="F64" s="55">
        <v>4</v>
      </c>
      <c r="G64" s="55">
        <v>4</v>
      </c>
      <c r="H64" s="155"/>
      <c r="I64" s="55" t="s">
        <v>531</v>
      </c>
      <c r="J64" s="55"/>
      <c r="K64" s="77">
        <f>SUM(K65,K66,K67)</f>
        <v>4797000</v>
      </c>
    </row>
    <row r="65" spans="1:11" ht="77.25" customHeight="1">
      <c r="B65" s="27"/>
      <c r="C65" s="243" t="s">
        <v>84</v>
      </c>
      <c r="D65" s="244"/>
      <c r="E65" s="55"/>
      <c r="F65" s="55"/>
      <c r="G65" s="55"/>
      <c r="H65" s="117" t="s">
        <v>309</v>
      </c>
      <c r="I65" s="55"/>
      <c r="J65" s="74" t="s">
        <v>303</v>
      </c>
      <c r="K65" s="78">
        <v>2197000</v>
      </c>
    </row>
    <row r="66" spans="1:11" ht="166.5">
      <c r="B66" s="14"/>
      <c r="C66" s="241" t="s">
        <v>85</v>
      </c>
      <c r="D66" s="242"/>
      <c r="E66" s="118"/>
      <c r="F66" s="118"/>
      <c r="G66" s="118"/>
      <c r="H66" s="87" t="s">
        <v>506</v>
      </c>
      <c r="I66" s="118"/>
      <c r="J66" s="30" t="s">
        <v>95</v>
      </c>
      <c r="K66" s="89">
        <v>2000000</v>
      </c>
    </row>
    <row r="67" spans="1:11" ht="86.25" customHeight="1">
      <c r="B67" s="14"/>
      <c r="C67" s="243" t="s">
        <v>86</v>
      </c>
      <c r="D67" s="244"/>
      <c r="E67" s="55"/>
      <c r="F67" s="55"/>
      <c r="G67" s="55"/>
      <c r="H67" s="117" t="s">
        <v>508</v>
      </c>
      <c r="I67" s="55"/>
      <c r="J67" s="106" t="s">
        <v>507</v>
      </c>
      <c r="K67" s="78">
        <v>600000</v>
      </c>
    </row>
    <row r="68" spans="1:11">
      <c r="B68" s="14">
        <v>1.3</v>
      </c>
      <c r="C68" s="257" t="s">
        <v>88</v>
      </c>
      <c r="D68" s="258"/>
      <c r="E68" s="55">
        <v>11</v>
      </c>
      <c r="F68" s="55">
        <v>4</v>
      </c>
      <c r="G68" s="55">
        <v>4</v>
      </c>
      <c r="H68" s="155"/>
      <c r="I68" s="55" t="s">
        <v>531</v>
      </c>
      <c r="J68" s="55"/>
      <c r="K68" s="77">
        <f>SUM(K69)</f>
        <v>1000000</v>
      </c>
    </row>
    <row r="69" spans="1:11" ht="53.25" customHeight="1">
      <c r="B69" s="14"/>
      <c r="C69" s="243" t="s">
        <v>89</v>
      </c>
      <c r="D69" s="244"/>
      <c r="E69" s="55"/>
      <c r="F69" s="55"/>
      <c r="G69" s="55"/>
      <c r="H69" s="117" t="s">
        <v>310</v>
      </c>
      <c r="I69" s="55"/>
      <c r="J69" s="30" t="s">
        <v>304</v>
      </c>
      <c r="K69" s="78">
        <v>1000000</v>
      </c>
    </row>
    <row r="70" spans="1:11">
      <c r="A70" s="63"/>
      <c r="B70" s="247" t="s">
        <v>65</v>
      </c>
      <c r="C70" s="247"/>
      <c r="D70" s="248"/>
      <c r="E70" s="64"/>
      <c r="F70" s="64"/>
      <c r="G70" s="64"/>
      <c r="H70" s="152"/>
      <c r="I70" s="71"/>
      <c r="J70" s="64"/>
      <c r="K70" s="65">
        <f>SUM(K71,K73,K75)</f>
        <v>526414880</v>
      </c>
    </row>
    <row r="71" spans="1:11" ht="37">
      <c r="A71" s="6"/>
      <c r="B71" s="202">
        <v>2.1</v>
      </c>
      <c r="C71" s="203" t="s">
        <v>98</v>
      </c>
      <c r="D71" s="135"/>
      <c r="E71" s="55"/>
      <c r="F71" s="55"/>
      <c r="G71" s="55"/>
      <c r="H71" s="155"/>
      <c r="I71" s="142"/>
      <c r="J71" s="55"/>
      <c r="K71" s="77">
        <f>SUM(K72)</f>
        <v>187089400</v>
      </c>
    </row>
    <row r="72" spans="1:11" ht="100.5" customHeight="1">
      <c r="A72" s="63"/>
      <c r="B72" s="134"/>
      <c r="C72" s="243" t="s">
        <v>305</v>
      </c>
      <c r="D72" s="244"/>
      <c r="E72" s="101"/>
      <c r="F72" s="101">
        <v>4</v>
      </c>
      <c r="G72" s="101">
        <v>4</v>
      </c>
      <c r="H72" s="117" t="s">
        <v>311</v>
      </c>
      <c r="I72" s="55" t="s">
        <v>510</v>
      </c>
      <c r="J72" s="101"/>
      <c r="K72" s="78">
        <v>187089400</v>
      </c>
    </row>
    <row r="73" spans="1:11">
      <c r="B73" s="202">
        <v>2.2000000000000002</v>
      </c>
      <c r="C73" s="273" t="s">
        <v>96</v>
      </c>
      <c r="D73" s="274"/>
      <c r="E73" s="3"/>
      <c r="F73" s="3"/>
      <c r="G73" s="3"/>
      <c r="H73" s="156"/>
      <c r="I73" s="3"/>
      <c r="J73" s="3"/>
      <c r="K73" s="84">
        <f>SUM(K74)</f>
        <v>325480</v>
      </c>
    </row>
    <row r="74" spans="1:11" ht="19.5">
      <c r="B74" s="202"/>
      <c r="C74" s="243" t="s">
        <v>97</v>
      </c>
      <c r="D74" s="244"/>
      <c r="E74" s="3"/>
      <c r="F74" s="101">
        <v>4</v>
      </c>
      <c r="G74" s="101">
        <v>4</v>
      </c>
      <c r="H74" s="156"/>
      <c r="I74" s="55" t="s">
        <v>532</v>
      </c>
      <c r="J74" s="3"/>
      <c r="K74" s="79">
        <v>325480</v>
      </c>
    </row>
    <row r="75" spans="1:11" ht="37">
      <c r="B75" s="202">
        <v>2.2999999999999998</v>
      </c>
      <c r="C75" s="203" t="s">
        <v>66</v>
      </c>
      <c r="D75" s="83"/>
      <c r="E75" s="3"/>
      <c r="F75" s="3"/>
      <c r="G75" s="3"/>
      <c r="H75" s="156"/>
      <c r="I75" s="3"/>
      <c r="J75" s="3"/>
      <c r="K75" s="84">
        <f>SUM(K76)</f>
        <v>339000000</v>
      </c>
    </row>
    <row r="76" spans="1:11" ht="224.25" customHeight="1">
      <c r="B76" s="202"/>
      <c r="C76" s="82" t="s">
        <v>312</v>
      </c>
      <c r="D76" s="83"/>
      <c r="E76" s="3"/>
      <c r="F76" s="80">
        <v>3</v>
      </c>
      <c r="G76" s="101">
        <v>4</v>
      </c>
      <c r="H76" s="132" t="s">
        <v>522</v>
      </c>
      <c r="I76" s="55" t="s">
        <v>510</v>
      </c>
      <c r="J76" s="3"/>
      <c r="K76" s="88">
        <v>339000000</v>
      </c>
    </row>
    <row r="77" spans="1:11" ht="19.5">
      <c r="A77" s="63"/>
      <c r="B77" s="247" t="s">
        <v>73</v>
      </c>
      <c r="C77" s="247"/>
      <c r="D77" s="248"/>
      <c r="E77" s="61"/>
      <c r="F77" s="107"/>
      <c r="G77" s="61"/>
      <c r="H77" s="148"/>
      <c r="I77" s="61"/>
      <c r="J77" s="61"/>
      <c r="K77" s="108">
        <f>SUM(K78:K230)</f>
        <v>136127950</v>
      </c>
    </row>
    <row r="78" spans="1:11" ht="37">
      <c r="B78" s="14">
        <v>3.1</v>
      </c>
      <c r="C78" s="249" t="s">
        <v>100</v>
      </c>
      <c r="D78" s="250"/>
      <c r="E78" s="101"/>
      <c r="F78" s="86">
        <v>3</v>
      </c>
      <c r="G78" s="101">
        <v>4</v>
      </c>
      <c r="H78" s="117" t="s">
        <v>313</v>
      </c>
      <c r="I78" s="101" t="s">
        <v>531</v>
      </c>
      <c r="J78" s="87" t="s">
        <v>99</v>
      </c>
      <c r="K78" s="88">
        <v>80000</v>
      </c>
    </row>
    <row r="79" spans="1:11" ht="35.25" customHeight="1">
      <c r="B79" s="14">
        <v>3.2</v>
      </c>
      <c r="C79" s="249" t="s">
        <v>103</v>
      </c>
      <c r="D79" s="250"/>
      <c r="E79" s="101"/>
      <c r="F79" s="86">
        <v>3</v>
      </c>
      <c r="G79" s="101">
        <v>4</v>
      </c>
      <c r="H79" s="117" t="s">
        <v>315</v>
      </c>
      <c r="I79" s="101" t="s">
        <v>531</v>
      </c>
      <c r="J79" s="87" t="s">
        <v>99</v>
      </c>
      <c r="K79" s="88">
        <v>200000</v>
      </c>
    </row>
    <row r="80" spans="1:11" ht="39" customHeight="1">
      <c r="B80" s="14">
        <v>3.3</v>
      </c>
      <c r="C80" s="249" t="s">
        <v>104</v>
      </c>
      <c r="D80" s="250"/>
      <c r="E80" s="101"/>
      <c r="F80" s="86">
        <v>3</v>
      </c>
      <c r="G80" s="101">
        <v>4</v>
      </c>
      <c r="H80" s="117" t="s">
        <v>314</v>
      </c>
      <c r="I80" s="101" t="s">
        <v>531</v>
      </c>
      <c r="J80" s="87" t="s">
        <v>99</v>
      </c>
      <c r="K80" s="88">
        <v>800000</v>
      </c>
    </row>
    <row r="81" spans="2:11" ht="33" customHeight="1">
      <c r="B81" s="14">
        <v>3.4</v>
      </c>
      <c r="C81" s="249" t="s">
        <v>105</v>
      </c>
      <c r="D81" s="250"/>
      <c r="E81" s="101"/>
      <c r="F81" s="86">
        <v>3</v>
      </c>
      <c r="G81" s="101">
        <v>4</v>
      </c>
      <c r="H81" s="117" t="s">
        <v>316</v>
      </c>
      <c r="I81" s="101" t="s">
        <v>531</v>
      </c>
      <c r="J81" s="87" t="s">
        <v>99</v>
      </c>
      <c r="K81" s="88">
        <v>200000</v>
      </c>
    </row>
    <row r="82" spans="2:11" ht="36.75" customHeight="1">
      <c r="B82" s="14">
        <v>3.5</v>
      </c>
      <c r="C82" s="249" t="s">
        <v>106</v>
      </c>
      <c r="D82" s="250"/>
      <c r="E82" s="101"/>
      <c r="F82" s="86">
        <v>3</v>
      </c>
      <c r="G82" s="101">
        <v>4</v>
      </c>
      <c r="H82" s="117" t="s">
        <v>317</v>
      </c>
      <c r="I82" s="101" t="s">
        <v>531</v>
      </c>
      <c r="J82" s="87" t="s">
        <v>99</v>
      </c>
      <c r="K82" s="88">
        <v>400000</v>
      </c>
    </row>
    <row r="83" spans="2:11" ht="53.25" customHeight="1">
      <c r="B83" s="14">
        <v>3.6</v>
      </c>
      <c r="C83" s="249" t="s">
        <v>107</v>
      </c>
      <c r="D83" s="250"/>
      <c r="E83" s="101"/>
      <c r="F83" s="86">
        <v>3</v>
      </c>
      <c r="G83" s="101">
        <v>4</v>
      </c>
      <c r="H83" s="117" t="s">
        <v>318</v>
      </c>
      <c r="I83" s="101" t="s">
        <v>531</v>
      </c>
      <c r="J83" s="87" t="s">
        <v>99</v>
      </c>
      <c r="K83" s="88">
        <v>114000</v>
      </c>
    </row>
    <row r="84" spans="2:11" ht="35.25" customHeight="1">
      <c r="B84" s="14">
        <v>3.7</v>
      </c>
      <c r="C84" s="249" t="s">
        <v>108</v>
      </c>
      <c r="D84" s="250"/>
      <c r="E84" s="101"/>
      <c r="F84" s="86">
        <v>3</v>
      </c>
      <c r="G84" s="101">
        <v>4</v>
      </c>
      <c r="H84" s="117" t="s">
        <v>550</v>
      </c>
      <c r="I84" s="101" t="s">
        <v>531</v>
      </c>
      <c r="J84" s="87" t="s">
        <v>99</v>
      </c>
      <c r="K84" s="88">
        <v>50000</v>
      </c>
    </row>
    <row r="85" spans="2:11" ht="57.75" customHeight="1">
      <c r="B85" s="14">
        <v>3.8</v>
      </c>
      <c r="C85" s="249" t="s">
        <v>109</v>
      </c>
      <c r="D85" s="250"/>
      <c r="E85" s="101"/>
      <c r="F85" s="86">
        <v>3</v>
      </c>
      <c r="G85" s="101">
        <v>4</v>
      </c>
      <c r="H85" s="117" t="s">
        <v>319</v>
      </c>
      <c r="I85" s="101" t="s">
        <v>531</v>
      </c>
      <c r="J85" s="87" t="s">
        <v>99</v>
      </c>
      <c r="K85" s="88">
        <v>500000</v>
      </c>
    </row>
    <row r="86" spans="2:11" ht="37">
      <c r="B86" s="14">
        <v>3.9</v>
      </c>
      <c r="C86" s="249" t="s">
        <v>110</v>
      </c>
      <c r="D86" s="250"/>
      <c r="E86" s="101"/>
      <c r="F86" s="86">
        <v>3</v>
      </c>
      <c r="G86" s="101">
        <v>4</v>
      </c>
      <c r="H86" s="117" t="s">
        <v>319</v>
      </c>
      <c r="I86" s="101" t="s">
        <v>531</v>
      </c>
      <c r="J86" s="87" t="s">
        <v>99</v>
      </c>
      <c r="K86" s="88">
        <v>250000</v>
      </c>
    </row>
    <row r="87" spans="2:11" ht="67.5" customHeight="1">
      <c r="B87" s="204">
        <v>3.1</v>
      </c>
      <c r="C87" s="249" t="s">
        <v>111</v>
      </c>
      <c r="D87" s="250"/>
      <c r="E87" s="101"/>
      <c r="F87" s="86">
        <v>3</v>
      </c>
      <c r="G87" s="101">
        <v>4</v>
      </c>
      <c r="H87" s="117" t="s">
        <v>320</v>
      </c>
      <c r="I87" s="101" t="s">
        <v>531</v>
      </c>
      <c r="J87" s="87" t="s">
        <v>99</v>
      </c>
      <c r="K87" s="88">
        <v>100000</v>
      </c>
    </row>
    <row r="88" spans="2:11" ht="37">
      <c r="B88" s="14">
        <v>3.11</v>
      </c>
      <c r="C88" s="249" t="s">
        <v>112</v>
      </c>
      <c r="D88" s="250"/>
      <c r="E88" s="101"/>
      <c r="F88" s="86">
        <v>3</v>
      </c>
      <c r="G88" s="101">
        <v>4</v>
      </c>
      <c r="H88" s="117" t="s">
        <v>321</v>
      </c>
      <c r="I88" s="101" t="s">
        <v>531</v>
      </c>
      <c r="J88" s="87" t="s">
        <v>99</v>
      </c>
      <c r="K88" s="88">
        <v>80000</v>
      </c>
    </row>
    <row r="89" spans="2:11" ht="37.5" customHeight="1">
      <c r="B89" s="204">
        <v>3.12</v>
      </c>
      <c r="C89" s="249" t="s">
        <v>113</v>
      </c>
      <c r="D89" s="250"/>
      <c r="E89" s="101"/>
      <c r="F89" s="86">
        <v>3</v>
      </c>
      <c r="G89" s="101">
        <v>4</v>
      </c>
      <c r="H89" s="117" t="s">
        <v>322</v>
      </c>
      <c r="I89" s="101" t="s">
        <v>531</v>
      </c>
      <c r="J89" s="87" t="s">
        <v>99</v>
      </c>
      <c r="K89" s="88">
        <v>950000</v>
      </c>
    </row>
    <row r="90" spans="2:11" ht="37">
      <c r="B90" s="14">
        <v>3.13</v>
      </c>
      <c r="C90" s="249" t="s">
        <v>114</v>
      </c>
      <c r="D90" s="250"/>
      <c r="E90" s="101"/>
      <c r="F90" s="86">
        <v>3</v>
      </c>
      <c r="G90" s="101">
        <v>4</v>
      </c>
      <c r="H90" s="117" t="s">
        <v>324</v>
      </c>
      <c r="I90" s="101" t="s">
        <v>531</v>
      </c>
      <c r="J90" s="87" t="s">
        <v>99</v>
      </c>
      <c r="K90" s="88">
        <v>80000</v>
      </c>
    </row>
    <row r="91" spans="2:11" ht="33" customHeight="1">
      <c r="B91" s="204">
        <v>3.14</v>
      </c>
      <c r="C91" s="249" t="s">
        <v>115</v>
      </c>
      <c r="D91" s="250"/>
      <c r="E91" s="101"/>
      <c r="F91" s="86">
        <v>3</v>
      </c>
      <c r="G91" s="101">
        <v>4</v>
      </c>
      <c r="H91" s="117" t="s">
        <v>323</v>
      </c>
      <c r="I91" s="101" t="s">
        <v>531</v>
      </c>
      <c r="J91" s="87" t="s">
        <v>99</v>
      </c>
      <c r="K91" s="88">
        <v>300000</v>
      </c>
    </row>
    <row r="92" spans="2:11" ht="37.5" customHeight="1">
      <c r="B92" s="14">
        <v>3.15</v>
      </c>
      <c r="C92" s="249" t="s">
        <v>116</v>
      </c>
      <c r="D92" s="250"/>
      <c r="E92" s="101"/>
      <c r="F92" s="86">
        <v>3</v>
      </c>
      <c r="G92" s="101">
        <v>4</v>
      </c>
      <c r="H92" s="117" t="s">
        <v>325</v>
      </c>
      <c r="I92" s="101" t="s">
        <v>531</v>
      </c>
      <c r="J92" s="87" t="s">
        <v>99</v>
      </c>
      <c r="K92" s="88">
        <v>100000</v>
      </c>
    </row>
    <row r="93" spans="2:11" ht="37">
      <c r="B93" s="204">
        <v>3.16</v>
      </c>
      <c r="C93" s="249" t="s">
        <v>117</v>
      </c>
      <c r="D93" s="250"/>
      <c r="E93" s="101"/>
      <c r="F93" s="86">
        <v>3</v>
      </c>
      <c r="G93" s="101">
        <v>4</v>
      </c>
      <c r="H93" s="117" t="s">
        <v>326</v>
      </c>
      <c r="I93" s="101" t="s">
        <v>531</v>
      </c>
      <c r="J93" s="87" t="s">
        <v>99</v>
      </c>
      <c r="K93" s="88">
        <v>100000</v>
      </c>
    </row>
    <row r="94" spans="2:11" ht="53.25" customHeight="1">
      <c r="B94" s="14">
        <v>3.17</v>
      </c>
      <c r="C94" s="249" t="s">
        <v>563</v>
      </c>
      <c r="D94" s="250"/>
      <c r="E94" s="101"/>
      <c r="F94" s="86">
        <v>3</v>
      </c>
      <c r="G94" s="101">
        <v>4</v>
      </c>
      <c r="H94" s="117" t="s">
        <v>564</v>
      </c>
      <c r="I94" s="101" t="s">
        <v>531</v>
      </c>
      <c r="J94" s="87" t="s">
        <v>99</v>
      </c>
      <c r="K94" s="88">
        <v>300000</v>
      </c>
    </row>
    <row r="95" spans="2:11" ht="37">
      <c r="B95" s="204">
        <v>3.18</v>
      </c>
      <c r="C95" s="249" t="s">
        <v>565</v>
      </c>
      <c r="D95" s="250"/>
      <c r="E95" s="101"/>
      <c r="F95" s="86">
        <v>3</v>
      </c>
      <c r="G95" s="101">
        <v>4</v>
      </c>
      <c r="H95" s="117" t="s">
        <v>327</v>
      </c>
      <c r="I95" s="101" t="s">
        <v>531</v>
      </c>
      <c r="J95" s="87" t="s">
        <v>99</v>
      </c>
      <c r="K95" s="88">
        <v>500000</v>
      </c>
    </row>
    <row r="96" spans="2:11" ht="37">
      <c r="B96" s="14">
        <v>3.19</v>
      </c>
      <c r="C96" s="249" t="s">
        <v>118</v>
      </c>
      <c r="D96" s="250"/>
      <c r="E96" s="101"/>
      <c r="F96" s="86">
        <v>3</v>
      </c>
      <c r="G96" s="101">
        <v>4</v>
      </c>
      <c r="H96" s="117" t="s">
        <v>328</v>
      </c>
      <c r="I96" s="101" t="s">
        <v>531</v>
      </c>
      <c r="J96" s="87" t="s">
        <v>99</v>
      </c>
      <c r="K96" s="88">
        <v>100000</v>
      </c>
    </row>
    <row r="97" spans="2:11" ht="37">
      <c r="B97" s="204">
        <v>3.2</v>
      </c>
      <c r="C97" s="249" t="s">
        <v>329</v>
      </c>
      <c r="D97" s="250"/>
      <c r="E97" s="101"/>
      <c r="F97" s="86">
        <v>3</v>
      </c>
      <c r="G97" s="101">
        <v>4</v>
      </c>
      <c r="H97" s="117" t="s">
        <v>330</v>
      </c>
      <c r="I97" s="101" t="s">
        <v>531</v>
      </c>
      <c r="J97" s="87" t="s">
        <v>99</v>
      </c>
      <c r="K97" s="88">
        <v>27500</v>
      </c>
    </row>
    <row r="98" spans="2:11" ht="74">
      <c r="B98" s="14">
        <v>3.21</v>
      </c>
      <c r="C98" s="249" t="s">
        <v>566</v>
      </c>
      <c r="D98" s="250"/>
      <c r="E98" s="101"/>
      <c r="F98" s="86">
        <v>3</v>
      </c>
      <c r="G98" s="101">
        <v>4</v>
      </c>
      <c r="H98" s="117" t="s">
        <v>567</v>
      </c>
      <c r="I98" s="101" t="s">
        <v>531</v>
      </c>
      <c r="J98" s="87" t="s">
        <v>99</v>
      </c>
      <c r="K98" s="88">
        <v>38950</v>
      </c>
    </row>
    <row r="99" spans="2:11" ht="39.75" customHeight="1">
      <c r="B99" s="204">
        <v>3.22</v>
      </c>
      <c r="C99" s="249" t="s">
        <v>119</v>
      </c>
      <c r="D99" s="250"/>
      <c r="E99" s="101"/>
      <c r="F99" s="86">
        <v>3</v>
      </c>
      <c r="G99" s="101">
        <v>4</v>
      </c>
      <c r="H99" s="117" t="s">
        <v>331</v>
      </c>
      <c r="I99" s="101" t="s">
        <v>531</v>
      </c>
      <c r="J99" s="87" t="s">
        <v>99</v>
      </c>
      <c r="K99" s="88">
        <v>23500</v>
      </c>
    </row>
    <row r="100" spans="2:11" ht="38.25" customHeight="1">
      <c r="B100" s="14">
        <v>3.23</v>
      </c>
      <c r="C100" s="249" t="s">
        <v>120</v>
      </c>
      <c r="D100" s="250"/>
      <c r="E100" s="101"/>
      <c r="F100" s="86">
        <v>3</v>
      </c>
      <c r="G100" s="101">
        <v>4</v>
      </c>
      <c r="H100" s="117" t="s">
        <v>332</v>
      </c>
      <c r="I100" s="101" t="s">
        <v>531</v>
      </c>
      <c r="J100" s="87" t="s">
        <v>99</v>
      </c>
      <c r="K100" s="88">
        <v>16300</v>
      </c>
    </row>
    <row r="101" spans="2:11" ht="39.75" customHeight="1">
      <c r="B101" s="204">
        <v>3.24</v>
      </c>
      <c r="C101" s="249" t="s">
        <v>121</v>
      </c>
      <c r="D101" s="250"/>
      <c r="E101" s="101"/>
      <c r="F101" s="86">
        <v>3</v>
      </c>
      <c r="G101" s="101">
        <v>4</v>
      </c>
      <c r="H101" s="117" t="s">
        <v>333</v>
      </c>
      <c r="I101" s="101" t="s">
        <v>531</v>
      </c>
      <c r="J101" s="87" t="s">
        <v>99</v>
      </c>
      <c r="K101" s="88">
        <v>30000</v>
      </c>
    </row>
    <row r="102" spans="2:11" ht="45" customHeight="1">
      <c r="B102" s="14">
        <v>3.25</v>
      </c>
      <c r="C102" s="249" t="s">
        <v>122</v>
      </c>
      <c r="D102" s="250"/>
      <c r="E102" s="101"/>
      <c r="F102" s="86">
        <v>3</v>
      </c>
      <c r="G102" s="101">
        <v>4</v>
      </c>
      <c r="H102" s="117" t="s">
        <v>334</v>
      </c>
      <c r="I102" s="101" t="s">
        <v>531</v>
      </c>
      <c r="J102" s="87" t="s">
        <v>99</v>
      </c>
      <c r="K102" s="88">
        <v>200000</v>
      </c>
    </row>
    <row r="103" spans="2:11" ht="45.75" customHeight="1">
      <c r="B103" s="204">
        <v>3.26</v>
      </c>
      <c r="C103" s="249" t="s">
        <v>123</v>
      </c>
      <c r="D103" s="250"/>
      <c r="E103" s="101"/>
      <c r="F103" s="86">
        <v>3</v>
      </c>
      <c r="G103" s="101">
        <v>4</v>
      </c>
      <c r="H103" s="117" t="s">
        <v>335</v>
      </c>
      <c r="I103" s="101" t="s">
        <v>531</v>
      </c>
      <c r="J103" s="87" t="s">
        <v>99</v>
      </c>
      <c r="K103" s="88">
        <v>120000</v>
      </c>
    </row>
    <row r="104" spans="2:11" ht="45.75" customHeight="1">
      <c r="B104" s="14">
        <v>3.27</v>
      </c>
      <c r="C104" s="249" t="s">
        <v>124</v>
      </c>
      <c r="D104" s="250"/>
      <c r="E104" s="101"/>
      <c r="F104" s="86">
        <v>3</v>
      </c>
      <c r="G104" s="101">
        <v>4</v>
      </c>
      <c r="H104" s="117" t="s">
        <v>336</v>
      </c>
      <c r="I104" s="101" t="s">
        <v>531</v>
      </c>
      <c r="J104" s="87" t="s">
        <v>99</v>
      </c>
      <c r="K104" s="88">
        <v>15000</v>
      </c>
    </row>
    <row r="105" spans="2:11" ht="45.75" customHeight="1">
      <c r="B105" s="204">
        <v>3.28</v>
      </c>
      <c r="C105" s="249" t="s">
        <v>125</v>
      </c>
      <c r="D105" s="250"/>
      <c r="E105" s="101"/>
      <c r="F105" s="86">
        <v>3</v>
      </c>
      <c r="G105" s="101">
        <v>4</v>
      </c>
      <c r="H105" s="117" t="s">
        <v>337</v>
      </c>
      <c r="I105" s="101" t="s">
        <v>531</v>
      </c>
      <c r="J105" s="87" t="s">
        <v>99</v>
      </c>
      <c r="K105" s="88">
        <v>9944800</v>
      </c>
    </row>
    <row r="106" spans="2:11" ht="45.75" customHeight="1">
      <c r="B106" s="14">
        <v>3.29</v>
      </c>
      <c r="C106" s="249" t="s">
        <v>126</v>
      </c>
      <c r="D106" s="250"/>
      <c r="E106" s="101"/>
      <c r="F106" s="86">
        <v>3</v>
      </c>
      <c r="G106" s="101">
        <v>4</v>
      </c>
      <c r="H106" s="117" t="s">
        <v>338</v>
      </c>
      <c r="I106" s="101" t="s">
        <v>531</v>
      </c>
      <c r="J106" s="87" t="s">
        <v>99</v>
      </c>
      <c r="K106" s="88">
        <v>4103600</v>
      </c>
    </row>
    <row r="107" spans="2:11" ht="45.75" customHeight="1">
      <c r="B107" s="204">
        <v>3.3</v>
      </c>
      <c r="C107" s="249" t="s">
        <v>127</v>
      </c>
      <c r="D107" s="250"/>
      <c r="E107" s="101"/>
      <c r="F107" s="86">
        <v>3</v>
      </c>
      <c r="G107" s="101">
        <v>4</v>
      </c>
      <c r="H107" s="117" t="s">
        <v>540</v>
      </c>
      <c r="I107" s="101" t="s">
        <v>531</v>
      </c>
      <c r="J107" s="87" t="s">
        <v>99</v>
      </c>
      <c r="K107" s="88">
        <v>9184200</v>
      </c>
    </row>
    <row r="108" spans="2:11" ht="45.75" customHeight="1">
      <c r="B108" s="14">
        <v>3.31</v>
      </c>
      <c r="C108" s="249" t="s">
        <v>128</v>
      </c>
      <c r="D108" s="250"/>
      <c r="E108" s="101"/>
      <c r="F108" s="86">
        <v>3</v>
      </c>
      <c r="G108" s="101">
        <v>4</v>
      </c>
      <c r="H108" s="117" t="s">
        <v>339</v>
      </c>
      <c r="I108" s="101" t="s">
        <v>531</v>
      </c>
      <c r="J108" s="87" t="s">
        <v>99</v>
      </c>
      <c r="K108" s="88">
        <v>6000</v>
      </c>
    </row>
    <row r="109" spans="2:11" ht="45.75" customHeight="1">
      <c r="B109" s="204">
        <v>3.3199999999999901</v>
      </c>
      <c r="C109" s="249" t="s">
        <v>129</v>
      </c>
      <c r="D109" s="250"/>
      <c r="E109" s="101"/>
      <c r="F109" s="86">
        <v>3</v>
      </c>
      <c r="G109" s="101">
        <v>4</v>
      </c>
      <c r="H109" s="117" t="s">
        <v>340</v>
      </c>
      <c r="I109" s="101" t="s">
        <v>531</v>
      </c>
      <c r="J109" s="87" t="s">
        <v>99</v>
      </c>
      <c r="K109" s="88">
        <v>130000</v>
      </c>
    </row>
    <row r="110" spans="2:11" ht="42.75" customHeight="1">
      <c r="B110" s="14">
        <v>3.33</v>
      </c>
      <c r="C110" s="249" t="s">
        <v>341</v>
      </c>
      <c r="D110" s="250"/>
      <c r="E110" s="101"/>
      <c r="F110" s="86">
        <v>3</v>
      </c>
      <c r="G110" s="101">
        <v>4</v>
      </c>
      <c r="H110" s="117" t="s">
        <v>342</v>
      </c>
      <c r="I110" s="101" t="s">
        <v>531</v>
      </c>
      <c r="J110" s="87" t="s">
        <v>99</v>
      </c>
      <c r="K110" s="88">
        <v>1100000</v>
      </c>
    </row>
    <row r="111" spans="2:11" ht="42.75" customHeight="1">
      <c r="B111" s="204">
        <v>3.3399999999999901</v>
      </c>
      <c r="C111" s="249" t="s">
        <v>130</v>
      </c>
      <c r="D111" s="250"/>
      <c r="E111" s="101"/>
      <c r="F111" s="86">
        <v>3</v>
      </c>
      <c r="G111" s="101">
        <v>4</v>
      </c>
      <c r="H111" s="117" t="s">
        <v>343</v>
      </c>
      <c r="I111" s="101" t="s">
        <v>531</v>
      </c>
      <c r="J111" s="87" t="s">
        <v>99</v>
      </c>
      <c r="K111" s="88">
        <v>180000</v>
      </c>
    </row>
    <row r="112" spans="2:11" ht="42.75" customHeight="1">
      <c r="B112" s="14">
        <v>3.35</v>
      </c>
      <c r="C112" s="249" t="s">
        <v>131</v>
      </c>
      <c r="D112" s="250"/>
      <c r="E112" s="101"/>
      <c r="F112" s="86">
        <v>3</v>
      </c>
      <c r="G112" s="101">
        <v>4</v>
      </c>
      <c r="H112" s="117" t="s">
        <v>344</v>
      </c>
      <c r="I112" s="101" t="s">
        <v>531</v>
      </c>
      <c r="J112" s="87" t="s">
        <v>99</v>
      </c>
      <c r="K112" s="88">
        <v>180000</v>
      </c>
    </row>
    <row r="113" spans="2:11" ht="42.75" customHeight="1">
      <c r="B113" s="204">
        <v>3.3599999999999901</v>
      </c>
      <c r="C113" s="249" t="s">
        <v>132</v>
      </c>
      <c r="D113" s="250"/>
      <c r="E113" s="101"/>
      <c r="F113" s="86">
        <v>3</v>
      </c>
      <c r="G113" s="101">
        <v>4</v>
      </c>
      <c r="H113" s="117" t="s">
        <v>345</v>
      </c>
      <c r="I113" s="101" t="s">
        <v>531</v>
      </c>
      <c r="J113" s="87" t="s">
        <v>99</v>
      </c>
      <c r="K113" s="88">
        <v>50000</v>
      </c>
    </row>
    <row r="114" spans="2:11" ht="74">
      <c r="B114" s="14">
        <v>3.3699999999999899</v>
      </c>
      <c r="C114" s="249" t="s">
        <v>133</v>
      </c>
      <c r="D114" s="250"/>
      <c r="E114" s="101"/>
      <c r="F114" s="86">
        <v>3</v>
      </c>
      <c r="G114" s="101">
        <v>4</v>
      </c>
      <c r="H114" s="117" t="s">
        <v>346</v>
      </c>
      <c r="I114" s="101" t="s">
        <v>531</v>
      </c>
      <c r="J114" s="87" t="s">
        <v>99</v>
      </c>
      <c r="K114" s="88">
        <v>240000</v>
      </c>
    </row>
    <row r="115" spans="2:11" ht="45" customHeight="1">
      <c r="B115" s="204">
        <v>3.3799999999999901</v>
      </c>
      <c r="C115" s="250" t="s">
        <v>348</v>
      </c>
      <c r="D115" s="259"/>
      <c r="E115" s="96"/>
      <c r="F115" s="86">
        <v>3</v>
      </c>
      <c r="G115" s="101">
        <v>4</v>
      </c>
      <c r="H115" s="139" t="s">
        <v>347</v>
      </c>
      <c r="I115" s="101" t="s">
        <v>531</v>
      </c>
      <c r="J115" s="87" t="s">
        <v>99</v>
      </c>
      <c r="K115" s="88">
        <v>10700000</v>
      </c>
    </row>
    <row r="116" spans="2:11" ht="54.75" customHeight="1">
      <c r="B116" s="14">
        <v>3.3899999999999899</v>
      </c>
      <c r="C116" s="250" t="s">
        <v>134</v>
      </c>
      <c r="D116" s="259"/>
      <c r="E116" s="96"/>
      <c r="F116" s="86">
        <v>3</v>
      </c>
      <c r="G116" s="101">
        <v>4</v>
      </c>
      <c r="H116" s="139" t="s">
        <v>349</v>
      </c>
      <c r="I116" s="101" t="s">
        <v>531</v>
      </c>
      <c r="J116" s="87" t="s">
        <v>99</v>
      </c>
      <c r="K116" s="88">
        <v>250000</v>
      </c>
    </row>
    <row r="117" spans="2:11" ht="45" customHeight="1">
      <c r="B117" s="204">
        <v>3.3999999999999901</v>
      </c>
      <c r="C117" s="250" t="s">
        <v>135</v>
      </c>
      <c r="D117" s="259"/>
      <c r="E117" s="96"/>
      <c r="F117" s="86">
        <v>3</v>
      </c>
      <c r="G117" s="101">
        <v>4</v>
      </c>
      <c r="H117" s="139" t="s">
        <v>350</v>
      </c>
      <c r="I117" s="101" t="s">
        <v>531</v>
      </c>
      <c r="J117" s="87" t="s">
        <v>99</v>
      </c>
      <c r="K117" s="88">
        <v>90000</v>
      </c>
    </row>
    <row r="118" spans="2:11" ht="45" customHeight="1">
      <c r="B118" s="14">
        <v>3.4099999999999899</v>
      </c>
      <c r="C118" s="250" t="s">
        <v>138</v>
      </c>
      <c r="D118" s="259"/>
      <c r="E118" s="96"/>
      <c r="F118" s="86">
        <v>3</v>
      </c>
      <c r="G118" s="101">
        <v>4</v>
      </c>
      <c r="H118" s="35" t="s">
        <v>351</v>
      </c>
      <c r="I118" s="101" t="s">
        <v>531</v>
      </c>
      <c r="J118" s="87" t="s">
        <v>99</v>
      </c>
      <c r="K118" s="88">
        <v>100000</v>
      </c>
    </row>
    <row r="119" spans="2:11" ht="41.25" customHeight="1">
      <c r="B119" s="204">
        <v>3.4199999999999902</v>
      </c>
      <c r="C119" s="250" t="s">
        <v>136</v>
      </c>
      <c r="D119" s="259"/>
      <c r="E119" s="96"/>
      <c r="F119" s="86">
        <v>3</v>
      </c>
      <c r="G119" s="101">
        <v>4</v>
      </c>
      <c r="H119" s="35" t="s">
        <v>352</v>
      </c>
      <c r="I119" s="101" t="s">
        <v>531</v>
      </c>
      <c r="J119" s="87" t="s">
        <v>99</v>
      </c>
      <c r="K119" s="88">
        <v>10000</v>
      </c>
    </row>
    <row r="120" spans="2:11" ht="39" customHeight="1">
      <c r="B120" s="14">
        <v>3.4299999999999899</v>
      </c>
      <c r="C120" s="250" t="s">
        <v>137</v>
      </c>
      <c r="D120" s="259"/>
      <c r="E120" s="96"/>
      <c r="F120" s="86">
        <v>3</v>
      </c>
      <c r="G120" s="101">
        <v>4</v>
      </c>
      <c r="H120" s="139" t="s">
        <v>353</v>
      </c>
      <c r="I120" s="101" t="s">
        <v>531</v>
      </c>
      <c r="J120" s="87" t="s">
        <v>99</v>
      </c>
      <c r="K120" s="88">
        <v>25000</v>
      </c>
    </row>
    <row r="121" spans="2:11" ht="43.5" customHeight="1">
      <c r="B121" s="204">
        <v>3.4399999999999902</v>
      </c>
      <c r="C121" s="250" t="s">
        <v>139</v>
      </c>
      <c r="D121" s="259"/>
      <c r="E121" s="96"/>
      <c r="F121" s="86">
        <v>3</v>
      </c>
      <c r="G121" s="101">
        <v>4</v>
      </c>
      <c r="H121" s="35" t="s">
        <v>354</v>
      </c>
      <c r="I121" s="101" t="s">
        <v>531</v>
      </c>
      <c r="J121" s="87" t="s">
        <v>99</v>
      </c>
      <c r="K121" s="88">
        <v>4000</v>
      </c>
    </row>
    <row r="122" spans="2:11" ht="45" customHeight="1">
      <c r="B122" s="14">
        <v>3.44999999999999</v>
      </c>
      <c r="C122" s="250" t="s">
        <v>140</v>
      </c>
      <c r="D122" s="259"/>
      <c r="E122" s="96"/>
      <c r="F122" s="86">
        <v>3</v>
      </c>
      <c r="G122" s="101">
        <v>4</v>
      </c>
      <c r="H122" s="35" t="s">
        <v>357</v>
      </c>
      <c r="I122" s="101" t="s">
        <v>531</v>
      </c>
      <c r="J122" s="87" t="s">
        <v>99</v>
      </c>
      <c r="K122" s="89">
        <v>50000</v>
      </c>
    </row>
    <row r="123" spans="2:11" ht="42.75" customHeight="1">
      <c r="B123" s="204">
        <v>3.4599999999999902</v>
      </c>
      <c r="C123" s="250" t="s">
        <v>141</v>
      </c>
      <c r="D123" s="259"/>
      <c r="E123" s="96"/>
      <c r="F123" s="86">
        <v>3</v>
      </c>
      <c r="G123" s="101">
        <v>4</v>
      </c>
      <c r="H123" s="35" t="s">
        <v>356</v>
      </c>
      <c r="I123" s="101" t="s">
        <v>531</v>
      </c>
      <c r="J123" s="87" t="s">
        <v>99</v>
      </c>
      <c r="K123" s="89">
        <v>100000</v>
      </c>
    </row>
    <row r="124" spans="2:11" ht="42.75" customHeight="1">
      <c r="B124" s="14">
        <v>3.46999999999999</v>
      </c>
      <c r="C124" s="250" t="s">
        <v>142</v>
      </c>
      <c r="D124" s="259"/>
      <c r="E124" s="96"/>
      <c r="F124" s="86">
        <v>3</v>
      </c>
      <c r="G124" s="101">
        <v>4</v>
      </c>
      <c r="H124" s="35" t="s">
        <v>355</v>
      </c>
      <c r="I124" s="101" t="s">
        <v>531</v>
      </c>
      <c r="J124" s="87" t="s">
        <v>99</v>
      </c>
      <c r="K124" s="89">
        <v>50000</v>
      </c>
    </row>
    <row r="125" spans="2:11" ht="42.75" customHeight="1">
      <c r="B125" s="204">
        <v>3.4799999999999902</v>
      </c>
      <c r="C125" s="250" t="s">
        <v>143</v>
      </c>
      <c r="D125" s="259"/>
      <c r="E125" s="96"/>
      <c r="F125" s="86">
        <v>3</v>
      </c>
      <c r="G125" s="101">
        <v>4</v>
      </c>
      <c r="H125" s="35" t="s">
        <v>358</v>
      </c>
      <c r="I125" s="101" t="s">
        <v>531</v>
      </c>
      <c r="J125" s="87" t="s">
        <v>99</v>
      </c>
      <c r="K125" s="89">
        <v>2500000</v>
      </c>
    </row>
    <row r="126" spans="2:11" ht="42.75" customHeight="1">
      <c r="B126" s="14">
        <v>3.48999999999999</v>
      </c>
      <c r="C126" s="250" t="s">
        <v>144</v>
      </c>
      <c r="D126" s="259"/>
      <c r="E126" s="96"/>
      <c r="F126" s="86">
        <v>3</v>
      </c>
      <c r="G126" s="101">
        <v>4</v>
      </c>
      <c r="H126" s="35" t="s">
        <v>359</v>
      </c>
      <c r="I126" s="101" t="s">
        <v>531</v>
      </c>
      <c r="J126" s="87" t="s">
        <v>99</v>
      </c>
      <c r="K126" s="89">
        <v>70000</v>
      </c>
    </row>
    <row r="127" spans="2:11" ht="42.75" customHeight="1">
      <c r="B127" s="204">
        <v>3.4999999999999898</v>
      </c>
      <c r="C127" s="250" t="s">
        <v>145</v>
      </c>
      <c r="D127" s="259"/>
      <c r="E127" s="96"/>
      <c r="F127" s="86">
        <v>3</v>
      </c>
      <c r="G127" s="101">
        <v>4</v>
      </c>
      <c r="H127" s="35" t="s">
        <v>360</v>
      </c>
      <c r="I127" s="101" t="s">
        <v>531</v>
      </c>
      <c r="J127" s="87" t="s">
        <v>99</v>
      </c>
      <c r="K127" s="89">
        <v>100000</v>
      </c>
    </row>
    <row r="128" spans="2:11" ht="42.75" customHeight="1">
      <c r="B128" s="14">
        <v>3.50999999999999</v>
      </c>
      <c r="C128" s="250" t="s">
        <v>146</v>
      </c>
      <c r="D128" s="259"/>
      <c r="E128" s="96"/>
      <c r="F128" s="86">
        <v>3</v>
      </c>
      <c r="G128" s="101">
        <v>4</v>
      </c>
      <c r="H128" s="35" t="s">
        <v>361</v>
      </c>
      <c r="I128" s="101" t="s">
        <v>531</v>
      </c>
      <c r="J128" s="87" t="s">
        <v>99</v>
      </c>
      <c r="K128" s="89">
        <v>300000</v>
      </c>
    </row>
    <row r="129" spans="2:11" ht="42.75" customHeight="1">
      <c r="B129" s="204">
        <v>3.5199999999999898</v>
      </c>
      <c r="C129" s="250" t="s">
        <v>153</v>
      </c>
      <c r="D129" s="259"/>
      <c r="E129" s="96"/>
      <c r="F129" s="86">
        <v>3</v>
      </c>
      <c r="G129" s="101">
        <v>4</v>
      </c>
      <c r="H129" s="35" t="s">
        <v>362</v>
      </c>
      <c r="I129" s="101" t="s">
        <v>531</v>
      </c>
      <c r="J129" s="87" t="s">
        <v>99</v>
      </c>
      <c r="K129" s="88">
        <v>1500000</v>
      </c>
    </row>
    <row r="130" spans="2:11" ht="42.75" customHeight="1">
      <c r="B130" s="14">
        <v>3.52999999999999</v>
      </c>
      <c r="C130" s="250" t="s">
        <v>154</v>
      </c>
      <c r="D130" s="259"/>
      <c r="E130" s="96"/>
      <c r="F130" s="86">
        <v>3</v>
      </c>
      <c r="G130" s="101">
        <v>4</v>
      </c>
      <c r="H130" s="35" t="s">
        <v>363</v>
      </c>
      <c r="I130" s="101" t="s">
        <v>531</v>
      </c>
      <c r="J130" s="87" t="s">
        <v>99</v>
      </c>
      <c r="K130" s="88">
        <v>100000</v>
      </c>
    </row>
    <row r="131" spans="2:11" ht="42.75" customHeight="1">
      <c r="B131" s="204">
        <v>3.5399999999999898</v>
      </c>
      <c r="C131" s="250" t="s">
        <v>155</v>
      </c>
      <c r="D131" s="259"/>
      <c r="E131" s="96"/>
      <c r="F131" s="86">
        <v>3</v>
      </c>
      <c r="G131" s="101">
        <v>4</v>
      </c>
      <c r="H131" s="35" t="s">
        <v>364</v>
      </c>
      <c r="I131" s="101" t="s">
        <v>531</v>
      </c>
      <c r="J131" s="87" t="s">
        <v>99</v>
      </c>
      <c r="K131" s="88">
        <v>12000</v>
      </c>
    </row>
    <row r="132" spans="2:11" ht="42.75" customHeight="1">
      <c r="B132" s="14">
        <v>3.5499999999999901</v>
      </c>
      <c r="C132" s="250" t="s">
        <v>156</v>
      </c>
      <c r="D132" s="259"/>
      <c r="E132" s="96"/>
      <c r="F132" s="86">
        <v>3</v>
      </c>
      <c r="G132" s="101">
        <v>4</v>
      </c>
      <c r="H132" s="35" t="s">
        <v>365</v>
      </c>
      <c r="I132" s="101" t="s">
        <v>531</v>
      </c>
      <c r="J132" s="87" t="s">
        <v>99</v>
      </c>
      <c r="K132" s="88">
        <v>930000</v>
      </c>
    </row>
    <row r="133" spans="2:11" ht="37">
      <c r="B133" s="204">
        <v>3.5599999999999898</v>
      </c>
      <c r="C133" s="250" t="s">
        <v>157</v>
      </c>
      <c r="D133" s="259"/>
      <c r="E133" s="96"/>
      <c r="F133" s="86">
        <v>3</v>
      </c>
      <c r="G133" s="101">
        <v>4</v>
      </c>
      <c r="H133" s="35" t="s">
        <v>366</v>
      </c>
      <c r="I133" s="101" t="s">
        <v>531</v>
      </c>
      <c r="J133" s="87" t="s">
        <v>99</v>
      </c>
      <c r="K133" s="88">
        <v>0</v>
      </c>
    </row>
    <row r="134" spans="2:11" ht="74.25" customHeight="1">
      <c r="B134" s="14">
        <v>3.5699999999999901</v>
      </c>
      <c r="C134" s="250" t="s">
        <v>158</v>
      </c>
      <c r="D134" s="259"/>
      <c r="E134" s="96"/>
      <c r="F134" s="86">
        <v>3</v>
      </c>
      <c r="G134" s="101">
        <v>4</v>
      </c>
      <c r="H134" s="35" t="s">
        <v>367</v>
      </c>
      <c r="I134" s="101" t="s">
        <v>531</v>
      </c>
      <c r="J134" s="87" t="s">
        <v>99</v>
      </c>
      <c r="K134" s="88">
        <v>100000</v>
      </c>
    </row>
    <row r="135" spans="2:11" ht="75.75" customHeight="1">
      <c r="B135" s="204">
        <v>3.5799999999999899</v>
      </c>
      <c r="C135" s="250" t="s">
        <v>159</v>
      </c>
      <c r="D135" s="259"/>
      <c r="E135" s="96"/>
      <c r="F135" s="86">
        <v>3</v>
      </c>
      <c r="G135" s="101">
        <v>4</v>
      </c>
      <c r="H135" s="35" t="s">
        <v>368</v>
      </c>
      <c r="I135" s="101" t="s">
        <v>531</v>
      </c>
      <c r="J135" s="87" t="s">
        <v>99</v>
      </c>
      <c r="K135" s="88">
        <v>200000</v>
      </c>
    </row>
    <row r="136" spans="2:11" ht="47.25" customHeight="1">
      <c r="B136" s="14">
        <v>3.5899999999999901</v>
      </c>
      <c r="C136" s="250" t="s">
        <v>160</v>
      </c>
      <c r="D136" s="259"/>
      <c r="E136" s="96"/>
      <c r="F136" s="86">
        <v>3</v>
      </c>
      <c r="G136" s="101">
        <v>4</v>
      </c>
      <c r="H136" s="35" t="s">
        <v>369</v>
      </c>
      <c r="I136" s="101" t="s">
        <v>531</v>
      </c>
      <c r="J136" s="87" t="s">
        <v>99</v>
      </c>
      <c r="K136" s="88">
        <v>200000</v>
      </c>
    </row>
    <row r="137" spans="2:11" ht="65.25" customHeight="1">
      <c r="B137" s="204">
        <v>3.5999999999999899</v>
      </c>
      <c r="C137" s="250" t="s">
        <v>161</v>
      </c>
      <c r="D137" s="259"/>
      <c r="E137" s="96"/>
      <c r="F137" s="86">
        <v>3</v>
      </c>
      <c r="G137" s="101">
        <v>4</v>
      </c>
      <c r="H137" s="35" t="s">
        <v>370</v>
      </c>
      <c r="I137" s="101" t="s">
        <v>531</v>
      </c>
      <c r="J137" s="87" t="s">
        <v>99</v>
      </c>
      <c r="K137" s="88">
        <v>50000</v>
      </c>
    </row>
    <row r="138" spans="2:11" ht="65.25" customHeight="1">
      <c r="B138" s="14">
        <v>3.6099999999999901</v>
      </c>
      <c r="C138" s="250" t="s">
        <v>162</v>
      </c>
      <c r="D138" s="259"/>
      <c r="E138" s="96"/>
      <c r="F138" s="86">
        <v>4</v>
      </c>
      <c r="G138" s="101">
        <v>4</v>
      </c>
      <c r="H138" s="35" t="s">
        <v>371</v>
      </c>
      <c r="I138" s="101" t="s">
        <v>531</v>
      </c>
      <c r="J138" s="87" t="s">
        <v>99</v>
      </c>
      <c r="K138" s="88">
        <v>100000</v>
      </c>
    </row>
    <row r="139" spans="2:11" ht="65.25" customHeight="1">
      <c r="B139" s="204">
        <v>3.6199999999999899</v>
      </c>
      <c r="C139" s="250" t="s">
        <v>163</v>
      </c>
      <c r="D139" s="259"/>
      <c r="E139" s="96"/>
      <c r="F139" s="86">
        <v>4</v>
      </c>
      <c r="G139" s="101">
        <v>4</v>
      </c>
      <c r="H139" s="35" t="s">
        <v>372</v>
      </c>
      <c r="I139" s="101" t="s">
        <v>531</v>
      </c>
      <c r="J139" s="87" t="s">
        <v>99</v>
      </c>
      <c r="K139" s="88">
        <v>100000</v>
      </c>
    </row>
    <row r="140" spans="2:11" ht="65.25" customHeight="1">
      <c r="B140" s="14">
        <v>3.6299999999999901</v>
      </c>
      <c r="C140" s="250" t="s">
        <v>164</v>
      </c>
      <c r="D140" s="259"/>
      <c r="E140" s="96"/>
      <c r="F140" s="86">
        <v>4</v>
      </c>
      <c r="G140" s="101">
        <v>4</v>
      </c>
      <c r="H140" s="35" t="s">
        <v>373</v>
      </c>
      <c r="I140" s="101" t="s">
        <v>531</v>
      </c>
      <c r="J140" s="87" t="s">
        <v>99</v>
      </c>
      <c r="K140" s="88">
        <v>100000</v>
      </c>
    </row>
    <row r="141" spans="2:11" ht="65.25" customHeight="1">
      <c r="B141" s="204">
        <v>3.6399999999999899</v>
      </c>
      <c r="C141" s="250" t="s">
        <v>165</v>
      </c>
      <c r="D141" s="259"/>
      <c r="E141" s="96"/>
      <c r="F141" s="86">
        <v>4</v>
      </c>
      <c r="G141" s="101">
        <v>4</v>
      </c>
      <c r="H141" s="35" t="s">
        <v>374</v>
      </c>
      <c r="I141" s="101" t="s">
        <v>531</v>
      </c>
      <c r="J141" s="87" t="s">
        <v>99</v>
      </c>
      <c r="K141" s="88">
        <v>33072000</v>
      </c>
    </row>
    <row r="142" spans="2:11" ht="65.25" customHeight="1">
      <c r="B142" s="14">
        <v>3.6499999999999901</v>
      </c>
      <c r="C142" s="250" t="s">
        <v>166</v>
      </c>
      <c r="D142" s="259"/>
      <c r="E142" s="96"/>
      <c r="F142" s="86">
        <v>4</v>
      </c>
      <c r="G142" s="101">
        <v>4</v>
      </c>
      <c r="H142" s="35" t="s">
        <v>375</v>
      </c>
      <c r="I142" s="101" t="s">
        <v>531</v>
      </c>
      <c r="J142" s="87" t="s">
        <v>99</v>
      </c>
      <c r="K142" s="88">
        <v>4656000</v>
      </c>
    </row>
    <row r="143" spans="2:11" ht="65.25" customHeight="1">
      <c r="B143" s="204">
        <v>3.6599999999999899</v>
      </c>
      <c r="C143" s="250" t="s">
        <v>167</v>
      </c>
      <c r="D143" s="259"/>
      <c r="E143" s="96"/>
      <c r="F143" s="86">
        <v>4</v>
      </c>
      <c r="G143" s="101">
        <v>4</v>
      </c>
      <c r="H143" s="35" t="s">
        <v>376</v>
      </c>
      <c r="I143" s="101" t="s">
        <v>531</v>
      </c>
      <c r="J143" s="87" t="s">
        <v>99</v>
      </c>
      <c r="K143" s="88">
        <v>126000</v>
      </c>
    </row>
    <row r="144" spans="2:11" ht="65.25" customHeight="1">
      <c r="B144" s="14">
        <v>3.6699999999999902</v>
      </c>
      <c r="C144" s="250" t="s">
        <v>168</v>
      </c>
      <c r="D144" s="259"/>
      <c r="E144" s="96"/>
      <c r="F144" s="86">
        <v>4</v>
      </c>
      <c r="G144" s="101">
        <v>4</v>
      </c>
      <c r="H144" s="35" t="s">
        <v>377</v>
      </c>
      <c r="I144" s="101" t="s">
        <v>531</v>
      </c>
      <c r="J144" s="87" t="s">
        <v>99</v>
      </c>
      <c r="K144" s="88">
        <v>1978800</v>
      </c>
    </row>
    <row r="145" spans="2:11" ht="65.25" customHeight="1">
      <c r="B145" s="204">
        <v>3.6799999999999899</v>
      </c>
      <c r="C145" s="250" t="s">
        <v>169</v>
      </c>
      <c r="D145" s="259"/>
      <c r="E145" s="96"/>
      <c r="F145" s="86">
        <v>3</v>
      </c>
      <c r="G145" s="101">
        <v>4</v>
      </c>
      <c r="H145" s="35" t="s">
        <v>377</v>
      </c>
      <c r="I145" s="101" t="s">
        <v>531</v>
      </c>
      <c r="J145" s="87" t="s">
        <v>99</v>
      </c>
      <c r="K145" s="88">
        <v>669200</v>
      </c>
    </row>
    <row r="146" spans="2:11" ht="74.25" customHeight="1">
      <c r="B146" s="14">
        <v>3.6899999999999902</v>
      </c>
      <c r="C146" s="250" t="s">
        <v>170</v>
      </c>
      <c r="D146" s="259"/>
      <c r="E146" s="96"/>
      <c r="F146" s="86">
        <v>3</v>
      </c>
      <c r="G146" s="101">
        <v>4</v>
      </c>
      <c r="H146" s="35" t="s">
        <v>377</v>
      </c>
      <c r="I146" s="101" t="s">
        <v>531</v>
      </c>
      <c r="J146" s="87" t="s">
        <v>99</v>
      </c>
      <c r="K146" s="88">
        <v>7274800</v>
      </c>
    </row>
    <row r="147" spans="2:11" ht="65.25" customHeight="1">
      <c r="B147" s="204">
        <v>3.69999999999999</v>
      </c>
      <c r="C147" s="250" t="s">
        <v>171</v>
      </c>
      <c r="D147" s="259"/>
      <c r="E147" s="96"/>
      <c r="F147" s="86">
        <v>3</v>
      </c>
      <c r="G147" s="101">
        <v>4</v>
      </c>
      <c r="H147" s="35" t="s">
        <v>378</v>
      </c>
      <c r="I147" s="101" t="s">
        <v>531</v>
      </c>
      <c r="J147" s="87" t="s">
        <v>99</v>
      </c>
      <c r="K147" s="88">
        <v>5000</v>
      </c>
    </row>
    <row r="148" spans="2:11" ht="65.25" customHeight="1">
      <c r="B148" s="14">
        <v>3.7099999999999902</v>
      </c>
      <c r="C148" s="250" t="s">
        <v>172</v>
      </c>
      <c r="D148" s="259"/>
      <c r="E148" s="96"/>
      <c r="F148" s="86">
        <v>3</v>
      </c>
      <c r="G148" s="101">
        <v>4</v>
      </c>
      <c r="H148" s="35" t="s">
        <v>379</v>
      </c>
      <c r="I148" s="101" t="s">
        <v>531</v>
      </c>
      <c r="J148" s="87" t="s">
        <v>99</v>
      </c>
      <c r="K148" s="88">
        <v>120000</v>
      </c>
    </row>
    <row r="149" spans="2:11" ht="37.5" customHeight="1">
      <c r="B149" s="204">
        <v>3.71999999999999</v>
      </c>
      <c r="C149" s="250" t="s">
        <v>173</v>
      </c>
      <c r="D149" s="259"/>
      <c r="E149" s="96"/>
      <c r="F149" s="86">
        <v>3</v>
      </c>
      <c r="G149" s="101">
        <v>4</v>
      </c>
      <c r="H149" s="35" t="s">
        <v>380</v>
      </c>
      <c r="I149" s="101" t="s">
        <v>531</v>
      </c>
      <c r="J149" s="87" t="s">
        <v>99</v>
      </c>
      <c r="K149" s="88">
        <v>1600</v>
      </c>
    </row>
    <row r="150" spans="2:11" ht="37.5" customHeight="1">
      <c r="B150" s="14">
        <v>3.72999999999998</v>
      </c>
      <c r="C150" s="250" t="s">
        <v>174</v>
      </c>
      <c r="D150" s="259"/>
      <c r="E150" s="96"/>
      <c r="F150" s="86">
        <v>3</v>
      </c>
      <c r="G150" s="101">
        <v>4</v>
      </c>
      <c r="H150" s="35" t="s">
        <v>381</v>
      </c>
      <c r="I150" s="101" t="s">
        <v>531</v>
      </c>
      <c r="J150" s="87" t="s">
        <v>99</v>
      </c>
      <c r="K150" s="88">
        <v>2000</v>
      </c>
    </row>
    <row r="151" spans="2:11" ht="37.5" customHeight="1">
      <c r="B151" s="204">
        <v>3.73999999999999</v>
      </c>
      <c r="C151" s="250" t="s">
        <v>175</v>
      </c>
      <c r="D151" s="259"/>
      <c r="E151" s="96"/>
      <c r="F151" s="86">
        <v>3</v>
      </c>
      <c r="G151" s="101">
        <v>4</v>
      </c>
      <c r="H151" s="35" t="s">
        <v>382</v>
      </c>
      <c r="I151" s="101" t="s">
        <v>531</v>
      </c>
      <c r="J151" s="87" t="s">
        <v>99</v>
      </c>
      <c r="K151" s="88">
        <v>3000</v>
      </c>
    </row>
    <row r="152" spans="2:11" ht="37.5" customHeight="1">
      <c r="B152" s="14">
        <v>3.74999999999998</v>
      </c>
      <c r="C152" s="250" t="s">
        <v>176</v>
      </c>
      <c r="D152" s="259"/>
      <c r="E152" s="96"/>
      <c r="F152" s="86">
        <v>3</v>
      </c>
      <c r="G152" s="101">
        <v>4</v>
      </c>
      <c r="H152" s="35" t="s">
        <v>383</v>
      </c>
      <c r="I152" s="101" t="s">
        <v>531</v>
      </c>
      <c r="J152" s="87" t="s">
        <v>99</v>
      </c>
      <c r="K152" s="88">
        <v>10000</v>
      </c>
    </row>
    <row r="153" spans="2:11" ht="37.5" customHeight="1">
      <c r="B153" s="204">
        <v>3.75999999999999</v>
      </c>
      <c r="C153" s="250" t="s">
        <v>177</v>
      </c>
      <c r="D153" s="259"/>
      <c r="E153" s="96"/>
      <c r="F153" s="86">
        <v>3</v>
      </c>
      <c r="G153" s="101">
        <v>4</v>
      </c>
      <c r="H153" s="35" t="s">
        <v>384</v>
      </c>
      <c r="I153" s="101" t="s">
        <v>531</v>
      </c>
      <c r="J153" s="87" t="s">
        <v>99</v>
      </c>
      <c r="K153" s="88">
        <v>2000</v>
      </c>
    </row>
    <row r="154" spans="2:11" ht="37.5" customHeight="1">
      <c r="B154" s="14">
        <v>3.76999999999998</v>
      </c>
      <c r="C154" s="250" t="s">
        <v>178</v>
      </c>
      <c r="D154" s="259"/>
      <c r="E154" s="96"/>
      <c r="F154" s="86">
        <v>3</v>
      </c>
      <c r="G154" s="101">
        <v>4</v>
      </c>
      <c r="H154" s="35" t="s">
        <v>385</v>
      </c>
      <c r="I154" s="101" t="s">
        <v>531</v>
      </c>
      <c r="J154" s="87" t="s">
        <v>99</v>
      </c>
      <c r="K154" s="88">
        <v>3000</v>
      </c>
    </row>
    <row r="155" spans="2:11" ht="45" customHeight="1">
      <c r="B155" s="204">
        <v>3.7799999999999798</v>
      </c>
      <c r="C155" s="250" t="s">
        <v>179</v>
      </c>
      <c r="D155" s="259"/>
      <c r="E155" s="96"/>
      <c r="F155" s="86">
        <v>3</v>
      </c>
      <c r="G155" s="101">
        <v>4</v>
      </c>
      <c r="H155" s="35" t="s">
        <v>386</v>
      </c>
      <c r="I155" s="101" t="s">
        <v>531</v>
      </c>
      <c r="J155" s="87" t="s">
        <v>99</v>
      </c>
      <c r="K155" s="88">
        <v>50000</v>
      </c>
    </row>
    <row r="156" spans="2:11" ht="45" customHeight="1">
      <c r="B156" s="14">
        <v>3.7899999999999801</v>
      </c>
      <c r="C156" s="250" t="s">
        <v>180</v>
      </c>
      <c r="D156" s="259"/>
      <c r="E156" s="96"/>
      <c r="F156" s="86">
        <v>3</v>
      </c>
      <c r="G156" s="101">
        <v>4</v>
      </c>
      <c r="H156" s="35" t="s">
        <v>387</v>
      </c>
      <c r="I156" s="101" t="s">
        <v>531</v>
      </c>
      <c r="J156" s="87" t="s">
        <v>99</v>
      </c>
      <c r="K156" s="88">
        <v>3000</v>
      </c>
    </row>
    <row r="157" spans="2:11" ht="45" customHeight="1">
      <c r="B157" s="204">
        <v>3.7999999999999798</v>
      </c>
      <c r="C157" s="250" t="s">
        <v>181</v>
      </c>
      <c r="D157" s="259"/>
      <c r="E157" s="96"/>
      <c r="F157" s="86">
        <v>3</v>
      </c>
      <c r="G157" s="101">
        <v>4</v>
      </c>
      <c r="H157" s="35" t="s">
        <v>388</v>
      </c>
      <c r="I157" s="101" t="s">
        <v>531</v>
      </c>
      <c r="J157" s="87" t="s">
        <v>99</v>
      </c>
      <c r="K157" s="88">
        <v>50000</v>
      </c>
    </row>
    <row r="158" spans="2:11" ht="45" customHeight="1">
      <c r="B158" s="14">
        <v>3.8099999999999801</v>
      </c>
      <c r="C158" s="250" t="s">
        <v>182</v>
      </c>
      <c r="D158" s="259"/>
      <c r="E158" s="96"/>
      <c r="F158" s="86">
        <v>3</v>
      </c>
      <c r="G158" s="101">
        <v>4</v>
      </c>
      <c r="H158" s="35" t="s">
        <v>389</v>
      </c>
      <c r="I158" s="101" t="s">
        <v>531</v>
      </c>
      <c r="J158" s="87" t="s">
        <v>99</v>
      </c>
      <c r="K158" s="88">
        <v>5000</v>
      </c>
    </row>
    <row r="159" spans="2:11" ht="45" customHeight="1">
      <c r="B159" s="204">
        <v>3.8199999999999799</v>
      </c>
      <c r="C159" s="250" t="s">
        <v>183</v>
      </c>
      <c r="D159" s="259"/>
      <c r="E159" s="96"/>
      <c r="F159" s="86">
        <v>3</v>
      </c>
      <c r="G159" s="101">
        <v>4</v>
      </c>
      <c r="H159" s="35" t="s">
        <v>390</v>
      </c>
      <c r="I159" s="101" t="s">
        <v>531</v>
      </c>
      <c r="J159" s="87" t="s">
        <v>99</v>
      </c>
      <c r="K159" s="88">
        <v>5000</v>
      </c>
    </row>
    <row r="160" spans="2:11" ht="45" customHeight="1">
      <c r="B160" s="14">
        <v>3.8299999999999801</v>
      </c>
      <c r="C160" s="250" t="s">
        <v>184</v>
      </c>
      <c r="D160" s="259"/>
      <c r="E160" s="96"/>
      <c r="F160" s="86">
        <v>3</v>
      </c>
      <c r="G160" s="101">
        <v>4</v>
      </c>
      <c r="H160" s="35" t="s">
        <v>391</v>
      </c>
      <c r="I160" s="101" t="s">
        <v>531</v>
      </c>
      <c r="J160" s="87" t="s">
        <v>99</v>
      </c>
      <c r="K160" s="88">
        <v>3000</v>
      </c>
    </row>
    <row r="161" spans="2:11" ht="45" customHeight="1">
      <c r="B161" s="204">
        <v>3.8399999999999799</v>
      </c>
      <c r="C161" s="250" t="s">
        <v>185</v>
      </c>
      <c r="D161" s="259"/>
      <c r="E161" s="96"/>
      <c r="F161" s="86">
        <v>3</v>
      </c>
      <c r="G161" s="101">
        <v>4</v>
      </c>
      <c r="H161" s="35" t="s">
        <v>392</v>
      </c>
      <c r="I161" s="101" t="s">
        <v>531</v>
      </c>
      <c r="J161" s="87" t="s">
        <v>99</v>
      </c>
      <c r="K161" s="88">
        <v>3000</v>
      </c>
    </row>
    <row r="162" spans="2:11" ht="45" customHeight="1">
      <c r="B162" s="14">
        <v>3.8499999999999801</v>
      </c>
      <c r="C162" s="250" t="s">
        <v>186</v>
      </c>
      <c r="D162" s="259"/>
      <c r="E162" s="96"/>
      <c r="F162" s="86">
        <v>3</v>
      </c>
      <c r="G162" s="101">
        <v>4</v>
      </c>
      <c r="H162" s="35" t="s">
        <v>393</v>
      </c>
      <c r="I162" s="101" t="s">
        <v>531</v>
      </c>
      <c r="J162" s="87" t="s">
        <v>99</v>
      </c>
      <c r="K162" s="88">
        <v>12000</v>
      </c>
    </row>
    <row r="163" spans="2:11" ht="45" customHeight="1">
      <c r="B163" s="204">
        <v>3.8599999999999799</v>
      </c>
      <c r="C163" s="250" t="s">
        <v>187</v>
      </c>
      <c r="D163" s="259"/>
      <c r="E163" s="96"/>
      <c r="F163" s="86">
        <v>3</v>
      </c>
      <c r="G163" s="101">
        <v>4</v>
      </c>
      <c r="H163" s="35" t="s">
        <v>394</v>
      </c>
      <c r="I163" s="101" t="s">
        <v>531</v>
      </c>
      <c r="J163" s="87" t="s">
        <v>99</v>
      </c>
      <c r="K163" s="88">
        <v>45000</v>
      </c>
    </row>
    <row r="164" spans="2:11" ht="45" customHeight="1">
      <c r="B164" s="14">
        <v>3.8699999999999801</v>
      </c>
      <c r="C164" s="250" t="s">
        <v>188</v>
      </c>
      <c r="D164" s="259"/>
      <c r="E164" s="96"/>
      <c r="F164" s="86">
        <v>3</v>
      </c>
      <c r="G164" s="101">
        <v>4</v>
      </c>
      <c r="H164" s="35" t="s">
        <v>395</v>
      </c>
      <c r="I164" s="101" t="s">
        <v>531</v>
      </c>
      <c r="J164" s="87" t="s">
        <v>99</v>
      </c>
      <c r="K164" s="88">
        <v>30000</v>
      </c>
    </row>
    <row r="165" spans="2:11" ht="45" customHeight="1">
      <c r="B165" s="204">
        <v>3.8799999999999799</v>
      </c>
      <c r="C165" s="250" t="s">
        <v>189</v>
      </c>
      <c r="D165" s="259"/>
      <c r="E165" s="96"/>
      <c r="F165" s="86">
        <v>3</v>
      </c>
      <c r="G165" s="101">
        <v>4</v>
      </c>
      <c r="H165" s="35" t="s">
        <v>396</v>
      </c>
      <c r="I165" s="101" t="s">
        <v>531</v>
      </c>
      <c r="J165" s="87" t="s">
        <v>99</v>
      </c>
      <c r="K165" s="88">
        <v>20000</v>
      </c>
    </row>
    <row r="166" spans="2:11" ht="45" customHeight="1">
      <c r="B166" s="14">
        <v>3.8899999999999801</v>
      </c>
      <c r="C166" s="250" t="s">
        <v>190</v>
      </c>
      <c r="D166" s="259"/>
      <c r="E166" s="96"/>
      <c r="F166" s="86">
        <v>3</v>
      </c>
      <c r="G166" s="101">
        <v>4</v>
      </c>
      <c r="H166" s="35" t="s">
        <v>397</v>
      </c>
      <c r="I166" s="101" t="s">
        <v>531</v>
      </c>
      <c r="J166" s="87" t="s">
        <v>99</v>
      </c>
      <c r="K166" s="88">
        <v>3000</v>
      </c>
    </row>
    <row r="167" spans="2:11" ht="45" customHeight="1">
      <c r="B167" s="204">
        <v>3.8999999999999799</v>
      </c>
      <c r="C167" s="250" t="s">
        <v>191</v>
      </c>
      <c r="D167" s="259"/>
      <c r="E167" s="96"/>
      <c r="F167" s="86">
        <v>3</v>
      </c>
      <c r="G167" s="101">
        <v>4</v>
      </c>
      <c r="H167" s="35" t="s">
        <v>398</v>
      </c>
      <c r="I167" s="101" t="s">
        <v>531</v>
      </c>
      <c r="J167" s="87" t="s">
        <v>99</v>
      </c>
      <c r="K167" s="88">
        <v>5000</v>
      </c>
    </row>
    <row r="168" spans="2:11" ht="45" customHeight="1">
      <c r="B168" s="14">
        <v>3.9099999999999802</v>
      </c>
      <c r="C168" s="250" t="s">
        <v>192</v>
      </c>
      <c r="D168" s="259"/>
      <c r="E168" s="96"/>
      <c r="F168" s="86">
        <v>3</v>
      </c>
      <c r="G168" s="101">
        <v>4</v>
      </c>
      <c r="H168" s="35" t="s">
        <v>399</v>
      </c>
      <c r="I168" s="101" t="s">
        <v>531</v>
      </c>
      <c r="J168" s="87" t="s">
        <v>99</v>
      </c>
      <c r="K168" s="88">
        <v>3000</v>
      </c>
    </row>
    <row r="169" spans="2:11" ht="45" customHeight="1">
      <c r="B169" s="204">
        <v>3.9199999999999799</v>
      </c>
      <c r="C169" s="250" t="s">
        <v>193</v>
      </c>
      <c r="D169" s="259"/>
      <c r="E169" s="96"/>
      <c r="F169" s="86">
        <v>3</v>
      </c>
      <c r="G169" s="101">
        <v>4</v>
      </c>
      <c r="H169" s="35" t="s">
        <v>400</v>
      </c>
      <c r="I169" s="101" t="s">
        <v>531</v>
      </c>
      <c r="J169" s="87" t="s">
        <v>99</v>
      </c>
      <c r="K169" s="88">
        <v>5000</v>
      </c>
    </row>
    <row r="170" spans="2:11" ht="45" customHeight="1">
      <c r="B170" s="14">
        <v>3.9299999999999802</v>
      </c>
      <c r="C170" s="250" t="s">
        <v>194</v>
      </c>
      <c r="D170" s="259"/>
      <c r="E170" s="96"/>
      <c r="F170" s="86">
        <v>3</v>
      </c>
      <c r="G170" s="101">
        <v>4</v>
      </c>
      <c r="H170" s="35" t="s">
        <v>401</v>
      </c>
      <c r="I170" s="101" t="s">
        <v>531</v>
      </c>
      <c r="J170" s="87" t="s">
        <v>99</v>
      </c>
      <c r="K170" s="88">
        <v>10000</v>
      </c>
    </row>
    <row r="171" spans="2:11" ht="45" customHeight="1">
      <c r="B171" s="204">
        <v>3.93999999999998</v>
      </c>
      <c r="C171" s="250" t="s">
        <v>195</v>
      </c>
      <c r="D171" s="259"/>
      <c r="E171" s="96"/>
      <c r="F171" s="86">
        <v>3</v>
      </c>
      <c r="G171" s="101">
        <v>4</v>
      </c>
      <c r="H171" s="35" t="s">
        <v>456</v>
      </c>
      <c r="I171" s="101" t="s">
        <v>531</v>
      </c>
      <c r="J171" s="87" t="s">
        <v>99</v>
      </c>
      <c r="K171" s="88">
        <v>30000</v>
      </c>
    </row>
    <row r="172" spans="2:11" ht="45" customHeight="1">
      <c r="B172" s="14">
        <v>3.9499999999999802</v>
      </c>
      <c r="C172" s="250" t="s">
        <v>196</v>
      </c>
      <c r="D172" s="259"/>
      <c r="E172" s="96"/>
      <c r="F172" s="86">
        <v>3</v>
      </c>
      <c r="G172" s="101">
        <v>4</v>
      </c>
      <c r="H172" s="35" t="s">
        <v>402</v>
      </c>
      <c r="I172" s="101" t="s">
        <v>531</v>
      </c>
      <c r="J172" s="87" t="s">
        <v>99</v>
      </c>
      <c r="K172" s="88">
        <v>25000</v>
      </c>
    </row>
    <row r="173" spans="2:11" ht="45" customHeight="1">
      <c r="B173" s="204">
        <v>3.95999999999998</v>
      </c>
      <c r="C173" s="250" t="s">
        <v>197</v>
      </c>
      <c r="D173" s="259"/>
      <c r="E173" s="96"/>
      <c r="F173" s="86">
        <v>3</v>
      </c>
      <c r="G173" s="101">
        <v>4</v>
      </c>
      <c r="H173" s="35" t="s">
        <v>403</v>
      </c>
      <c r="I173" s="101" t="s">
        <v>531</v>
      </c>
      <c r="J173" s="87" t="s">
        <v>99</v>
      </c>
      <c r="K173" s="88">
        <v>20000</v>
      </c>
    </row>
    <row r="174" spans="2:11" ht="45" customHeight="1">
      <c r="B174" s="14">
        <v>3.9699999999999802</v>
      </c>
      <c r="C174" s="250" t="s">
        <v>198</v>
      </c>
      <c r="D174" s="259"/>
      <c r="E174" s="96"/>
      <c r="F174" s="86">
        <v>3</v>
      </c>
      <c r="G174" s="101">
        <v>4</v>
      </c>
      <c r="H174" s="35" t="s">
        <v>354</v>
      </c>
      <c r="I174" s="101" t="s">
        <v>531</v>
      </c>
      <c r="J174" s="87" t="s">
        <v>99</v>
      </c>
      <c r="K174" s="88">
        <v>4000</v>
      </c>
    </row>
    <row r="175" spans="2:11" ht="45" customHeight="1">
      <c r="B175" s="204">
        <v>3.97999999999998</v>
      </c>
      <c r="C175" s="250" t="s">
        <v>201</v>
      </c>
      <c r="D175" s="259"/>
      <c r="E175" s="96"/>
      <c r="F175" s="86">
        <v>3</v>
      </c>
      <c r="G175" s="101">
        <v>4</v>
      </c>
      <c r="H175" s="35" t="s">
        <v>404</v>
      </c>
      <c r="I175" s="101" t="s">
        <v>531</v>
      </c>
      <c r="J175" s="87" t="s">
        <v>99</v>
      </c>
      <c r="K175" s="88">
        <v>6000</v>
      </c>
    </row>
    <row r="176" spans="2:11" ht="45" customHeight="1">
      <c r="B176" s="14">
        <v>3.9899999999999798</v>
      </c>
      <c r="C176" s="250" t="s">
        <v>199</v>
      </c>
      <c r="D176" s="259"/>
      <c r="E176" s="96"/>
      <c r="F176" s="86">
        <v>3</v>
      </c>
      <c r="G176" s="101">
        <v>4</v>
      </c>
      <c r="H176" s="35" t="s">
        <v>405</v>
      </c>
      <c r="I176" s="101" t="s">
        <v>531</v>
      </c>
      <c r="J176" s="87" t="s">
        <v>99</v>
      </c>
      <c r="K176" s="88">
        <v>4000</v>
      </c>
    </row>
    <row r="177" spans="2:11" ht="45" customHeight="1">
      <c r="B177" s="205">
        <v>3.1</v>
      </c>
      <c r="C177" s="250" t="s">
        <v>200</v>
      </c>
      <c r="D177" s="259"/>
      <c r="E177" s="96"/>
      <c r="F177" s="86">
        <v>3</v>
      </c>
      <c r="G177" s="101">
        <v>4</v>
      </c>
      <c r="H177" s="35" t="s">
        <v>406</v>
      </c>
      <c r="I177" s="101" t="s">
        <v>531</v>
      </c>
      <c r="J177" s="87" t="s">
        <v>99</v>
      </c>
      <c r="K177" s="88">
        <v>5000</v>
      </c>
    </row>
    <row r="178" spans="2:11" ht="45" customHeight="1">
      <c r="B178" s="14">
        <v>3.101</v>
      </c>
      <c r="C178" s="250" t="s">
        <v>202</v>
      </c>
      <c r="D178" s="259"/>
      <c r="E178" s="96"/>
      <c r="F178" s="86">
        <v>3</v>
      </c>
      <c r="G178" s="101">
        <v>4</v>
      </c>
      <c r="H178" s="35" t="s">
        <v>407</v>
      </c>
      <c r="I178" s="101" t="s">
        <v>531</v>
      </c>
      <c r="J178" s="87" t="s">
        <v>99</v>
      </c>
      <c r="K178" s="88">
        <v>1700</v>
      </c>
    </row>
    <row r="179" spans="2:11" ht="45" customHeight="1">
      <c r="B179" s="205">
        <v>3.1019999999999999</v>
      </c>
      <c r="C179" s="250" t="s">
        <v>203</v>
      </c>
      <c r="D179" s="259"/>
      <c r="E179" s="96"/>
      <c r="F179" s="86">
        <v>3</v>
      </c>
      <c r="G179" s="101">
        <v>4</v>
      </c>
      <c r="H179" s="35" t="s">
        <v>408</v>
      </c>
      <c r="I179" s="101" t="s">
        <v>531</v>
      </c>
      <c r="J179" s="87" t="s">
        <v>99</v>
      </c>
      <c r="K179" s="88">
        <v>8000</v>
      </c>
    </row>
    <row r="180" spans="2:11" ht="45" customHeight="1">
      <c r="B180" s="14">
        <v>3.1030000000000002</v>
      </c>
      <c r="C180" s="250" t="s">
        <v>204</v>
      </c>
      <c r="D180" s="259"/>
      <c r="E180" s="96"/>
      <c r="F180" s="86">
        <v>3</v>
      </c>
      <c r="G180" s="101">
        <v>4</v>
      </c>
      <c r="H180" s="35" t="s">
        <v>409</v>
      </c>
      <c r="I180" s="101" t="s">
        <v>531</v>
      </c>
      <c r="J180" s="87" t="s">
        <v>99</v>
      </c>
      <c r="K180" s="88">
        <v>2000</v>
      </c>
    </row>
    <row r="181" spans="2:11" ht="50.25" customHeight="1">
      <c r="B181" s="205">
        <v>3.1040000000000001</v>
      </c>
      <c r="C181" s="250" t="s">
        <v>205</v>
      </c>
      <c r="D181" s="259"/>
      <c r="E181" s="96"/>
      <c r="F181" s="86">
        <v>3</v>
      </c>
      <c r="G181" s="101">
        <v>4</v>
      </c>
      <c r="H181" s="35" t="s">
        <v>410</v>
      </c>
      <c r="I181" s="101" t="s">
        <v>531</v>
      </c>
      <c r="J181" s="87" t="s">
        <v>99</v>
      </c>
      <c r="K181" s="88">
        <v>5000</v>
      </c>
    </row>
    <row r="182" spans="2:11" ht="50.25" customHeight="1">
      <c r="B182" s="14">
        <v>3.105</v>
      </c>
      <c r="C182" s="250" t="s">
        <v>206</v>
      </c>
      <c r="D182" s="259"/>
      <c r="E182" s="96"/>
      <c r="F182" s="86">
        <v>3</v>
      </c>
      <c r="G182" s="101">
        <v>4</v>
      </c>
      <c r="H182" s="35" t="s">
        <v>411</v>
      </c>
      <c r="I182" s="101" t="s">
        <v>531</v>
      </c>
      <c r="J182" s="87" t="s">
        <v>99</v>
      </c>
      <c r="K182" s="88">
        <v>2000</v>
      </c>
    </row>
    <row r="183" spans="2:11" ht="50.25" customHeight="1">
      <c r="B183" s="205">
        <v>3.1059999999999999</v>
      </c>
      <c r="C183" s="250" t="s">
        <v>207</v>
      </c>
      <c r="D183" s="259"/>
      <c r="E183" s="96"/>
      <c r="F183" s="86">
        <v>3</v>
      </c>
      <c r="G183" s="101">
        <v>4</v>
      </c>
      <c r="H183" s="35" t="s">
        <v>412</v>
      </c>
      <c r="I183" s="101" t="s">
        <v>531</v>
      </c>
      <c r="J183" s="87" t="s">
        <v>99</v>
      </c>
      <c r="K183" s="88">
        <v>16000</v>
      </c>
    </row>
    <row r="184" spans="2:11" ht="50.25" customHeight="1">
      <c r="B184" s="14">
        <v>3.1070000000000002</v>
      </c>
      <c r="C184" s="250" t="s">
        <v>208</v>
      </c>
      <c r="D184" s="259"/>
      <c r="E184" s="96"/>
      <c r="F184" s="86">
        <v>3</v>
      </c>
      <c r="G184" s="101">
        <v>4</v>
      </c>
      <c r="H184" s="35" t="s">
        <v>413</v>
      </c>
      <c r="I184" s="101" t="s">
        <v>531</v>
      </c>
      <c r="J184" s="87" t="s">
        <v>99</v>
      </c>
      <c r="K184" s="88">
        <v>18000</v>
      </c>
    </row>
    <row r="185" spans="2:11" ht="50.25" customHeight="1">
      <c r="B185" s="205">
        <v>3.1080000000000001</v>
      </c>
      <c r="C185" s="250" t="s">
        <v>209</v>
      </c>
      <c r="D185" s="259"/>
      <c r="E185" s="96"/>
      <c r="F185" s="86">
        <v>3</v>
      </c>
      <c r="G185" s="101">
        <v>4</v>
      </c>
      <c r="H185" s="35" t="s">
        <v>414</v>
      </c>
      <c r="I185" s="101" t="s">
        <v>531</v>
      </c>
      <c r="J185" s="87" t="s">
        <v>99</v>
      </c>
      <c r="K185" s="88">
        <v>13000</v>
      </c>
    </row>
    <row r="186" spans="2:11" ht="50.25" customHeight="1">
      <c r="B186" s="14">
        <v>3.109</v>
      </c>
      <c r="C186" s="250" t="s">
        <v>210</v>
      </c>
      <c r="D186" s="259"/>
      <c r="E186" s="96"/>
      <c r="F186" s="86">
        <v>3</v>
      </c>
      <c r="G186" s="101">
        <v>4</v>
      </c>
      <c r="H186" s="35" t="s">
        <v>415</v>
      </c>
      <c r="I186" s="101" t="s">
        <v>531</v>
      </c>
      <c r="J186" s="87" t="s">
        <v>99</v>
      </c>
      <c r="K186" s="88">
        <v>1100</v>
      </c>
    </row>
    <row r="187" spans="2:11" ht="50.25" customHeight="1">
      <c r="B187" s="205">
        <v>3.11</v>
      </c>
      <c r="C187" s="250" t="s">
        <v>211</v>
      </c>
      <c r="D187" s="259"/>
      <c r="E187" s="96"/>
      <c r="F187" s="86">
        <v>3</v>
      </c>
      <c r="G187" s="101">
        <v>4</v>
      </c>
      <c r="H187" s="35" t="s">
        <v>416</v>
      </c>
      <c r="I187" s="101" t="s">
        <v>531</v>
      </c>
      <c r="J187" s="87" t="s">
        <v>99</v>
      </c>
      <c r="K187" s="88">
        <v>3900</v>
      </c>
    </row>
    <row r="188" spans="2:11" ht="50.25" customHeight="1">
      <c r="B188" s="14">
        <v>3.1110000000000002</v>
      </c>
      <c r="C188" s="250" t="s">
        <v>212</v>
      </c>
      <c r="D188" s="259"/>
      <c r="E188" s="96"/>
      <c r="F188" s="86">
        <v>3</v>
      </c>
      <c r="G188" s="101">
        <v>4</v>
      </c>
      <c r="H188" s="35" t="s">
        <v>354</v>
      </c>
      <c r="I188" s="101" t="s">
        <v>531</v>
      </c>
      <c r="J188" s="87" t="s">
        <v>99</v>
      </c>
      <c r="K188" s="88">
        <v>6000</v>
      </c>
    </row>
    <row r="189" spans="2:11" ht="44.25" customHeight="1">
      <c r="B189" s="205">
        <v>3.1120000000000001</v>
      </c>
      <c r="C189" s="250" t="s">
        <v>213</v>
      </c>
      <c r="D189" s="259"/>
      <c r="E189" s="96"/>
      <c r="F189" s="86">
        <v>3</v>
      </c>
      <c r="G189" s="101">
        <v>4</v>
      </c>
      <c r="H189" s="35" t="s">
        <v>404</v>
      </c>
      <c r="I189" s="101" t="s">
        <v>531</v>
      </c>
      <c r="J189" s="87" t="s">
        <v>99</v>
      </c>
      <c r="K189" s="88">
        <v>5000</v>
      </c>
    </row>
    <row r="190" spans="2:11" ht="52.5" customHeight="1">
      <c r="B190" s="14">
        <v>3.113</v>
      </c>
      <c r="C190" s="250" t="s">
        <v>214</v>
      </c>
      <c r="D190" s="259"/>
      <c r="E190" s="96"/>
      <c r="F190" s="86">
        <v>3</v>
      </c>
      <c r="G190" s="101">
        <v>4</v>
      </c>
      <c r="H190" s="35" t="s">
        <v>417</v>
      </c>
      <c r="I190" s="101" t="s">
        <v>531</v>
      </c>
      <c r="J190" s="87" t="s">
        <v>99</v>
      </c>
      <c r="K190" s="88">
        <v>200000</v>
      </c>
    </row>
    <row r="191" spans="2:11" ht="56.25" customHeight="1">
      <c r="B191" s="205">
        <v>3.1139999999999999</v>
      </c>
      <c r="C191" s="250" t="s">
        <v>215</v>
      </c>
      <c r="D191" s="259"/>
      <c r="E191" s="96"/>
      <c r="F191" s="86">
        <v>3</v>
      </c>
      <c r="G191" s="101">
        <v>4</v>
      </c>
      <c r="H191" s="35" t="s">
        <v>418</v>
      </c>
      <c r="I191" s="101" t="s">
        <v>531</v>
      </c>
      <c r="J191" s="87" t="s">
        <v>99</v>
      </c>
      <c r="K191" s="88">
        <v>10000</v>
      </c>
    </row>
    <row r="192" spans="2:11" ht="56.25" customHeight="1">
      <c r="B192" s="14">
        <v>3.1150000000000002</v>
      </c>
      <c r="C192" s="250" t="s">
        <v>216</v>
      </c>
      <c r="D192" s="259"/>
      <c r="E192" s="96"/>
      <c r="F192" s="86">
        <v>3</v>
      </c>
      <c r="G192" s="101">
        <v>4</v>
      </c>
      <c r="H192" s="35" t="s">
        <v>419</v>
      </c>
      <c r="I192" s="101" t="s">
        <v>531</v>
      </c>
      <c r="J192" s="87" t="s">
        <v>99</v>
      </c>
      <c r="K192" s="88">
        <v>1000000</v>
      </c>
    </row>
    <row r="193" spans="2:11" ht="75" customHeight="1">
      <c r="B193" s="205">
        <v>3.1160000000000001</v>
      </c>
      <c r="C193" s="250" t="s">
        <v>217</v>
      </c>
      <c r="D193" s="259"/>
      <c r="E193" s="96"/>
      <c r="F193" s="86">
        <v>3</v>
      </c>
      <c r="G193" s="101">
        <v>4</v>
      </c>
      <c r="H193" s="35" t="s">
        <v>420</v>
      </c>
      <c r="I193" s="101" t="s">
        <v>531</v>
      </c>
      <c r="J193" s="87" t="s">
        <v>99</v>
      </c>
      <c r="K193" s="88">
        <v>600000</v>
      </c>
    </row>
    <row r="194" spans="2:11" ht="53.25" customHeight="1">
      <c r="B194" s="14">
        <v>3.117</v>
      </c>
      <c r="C194" s="250" t="s">
        <v>218</v>
      </c>
      <c r="D194" s="259"/>
      <c r="E194" s="96"/>
      <c r="F194" s="86">
        <v>3</v>
      </c>
      <c r="G194" s="101">
        <v>4</v>
      </c>
      <c r="H194" s="35" t="s">
        <v>421</v>
      </c>
      <c r="I194" s="101" t="s">
        <v>531</v>
      </c>
      <c r="J194" s="87" t="s">
        <v>99</v>
      </c>
      <c r="K194" s="88">
        <v>200000</v>
      </c>
    </row>
    <row r="195" spans="2:11" ht="53.25" customHeight="1">
      <c r="B195" s="205">
        <v>3.1179999999999999</v>
      </c>
      <c r="C195" s="250" t="s">
        <v>219</v>
      </c>
      <c r="D195" s="259"/>
      <c r="E195" s="96"/>
      <c r="F195" s="86">
        <v>3</v>
      </c>
      <c r="G195" s="101">
        <v>4</v>
      </c>
      <c r="H195" s="35" t="s">
        <v>422</v>
      </c>
      <c r="I195" s="101" t="s">
        <v>531</v>
      </c>
      <c r="J195" s="87" t="s">
        <v>99</v>
      </c>
      <c r="K195" s="88">
        <v>150000</v>
      </c>
    </row>
    <row r="196" spans="2:11" ht="53.25" customHeight="1">
      <c r="B196" s="14">
        <v>3.1190000000000002</v>
      </c>
      <c r="C196" s="250" t="s">
        <v>220</v>
      </c>
      <c r="D196" s="259"/>
      <c r="E196" s="96"/>
      <c r="F196" s="86">
        <v>3</v>
      </c>
      <c r="G196" s="101">
        <v>4</v>
      </c>
      <c r="H196" s="35" t="s">
        <v>423</v>
      </c>
      <c r="I196" s="101" t="s">
        <v>531</v>
      </c>
      <c r="J196" s="87" t="s">
        <v>99</v>
      </c>
      <c r="K196" s="88">
        <v>300000</v>
      </c>
    </row>
    <row r="197" spans="2:11" ht="53.25" customHeight="1">
      <c r="B197" s="205">
        <v>3.12</v>
      </c>
      <c r="C197" s="250" t="s">
        <v>221</v>
      </c>
      <c r="D197" s="259"/>
      <c r="E197" s="96"/>
      <c r="F197" s="86">
        <v>3</v>
      </c>
      <c r="G197" s="101">
        <v>4</v>
      </c>
      <c r="H197" s="35" t="s">
        <v>425</v>
      </c>
      <c r="I197" s="101" t="s">
        <v>531</v>
      </c>
      <c r="J197" s="87" t="s">
        <v>99</v>
      </c>
      <c r="K197" s="88">
        <v>216000</v>
      </c>
    </row>
    <row r="198" spans="2:11" ht="53.25" customHeight="1">
      <c r="B198" s="14">
        <v>3.121</v>
      </c>
      <c r="C198" s="250" t="s">
        <v>222</v>
      </c>
      <c r="D198" s="259"/>
      <c r="E198" s="96"/>
      <c r="F198" s="86">
        <v>3</v>
      </c>
      <c r="G198" s="101">
        <v>4</v>
      </c>
      <c r="H198" s="35" t="s">
        <v>424</v>
      </c>
      <c r="I198" s="101" t="s">
        <v>531</v>
      </c>
      <c r="J198" s="87" t="s">
        <v>99</v>
      </c>
      <c r="K198" s="88">
        <v>1000000</v>
      </c>
    </row>
    <row r="199" spans="2:11" ht="53.25" customHeight="1">
      <c r="B199" s="205">
        <v>3.1219999999999999</v>
      </c>
      <c r="C199" s="250" t="s">
        <v>223</v>
      </c>
      <c r="D199" s="259"/>
      <c r="E199" s="96"/>
      <c r="F199" s="86">
        <v>3</v>
      </c>
      <c r="G199" s="101">
        <v>4</v>
      </c>
      <c r="H199" s="35" t="s">
        <v>426</v>
      </c>
      <c r="I199" s="101" t="s">
        <v>531</v>
      </c>
      <c r="J199" s="87" t="s">
        <v>99</v>
      </c>
      <c r="K199" s="88">
        <v>300000</v>
      </c>
    </row>
    <row r="200" spans="2:11" ht="53.25" customHeight="1">
      <c r="B200" s="14">
        <v>3.1230000000000002</v>
      </c>
      <c r="C200" s="250" t="s">
        <v>224</v>
      </c>
      <c r="D200" s="259"/>
      <c r="E200" s="96"/>
      <c r="F200" s="86">
        <v>3</v>
      </c>
      <c r="G200" s="101">
        <v>4</v>
      </c>
      <c r="H200" s="35" t="s">
        <v>427</v>
      </c>
      <c r="I200" s="101" t="s">
        <v>531</v>
      </c>
      <c r="J200" s="87" t="s">
        <v>99</v>
      </c>
      <c r="K200" s="88">
        <v>12000</v>
      </c>
    </row>
    <row r="201" spans="2:11" ht="53.25" customHeight="1">
      <c r="B201" s="205">
        <v>3.1240000000000001</v>
      </c>
      <c r="C201" s="250" t="s">
        <v>225</v>
      </c>
      <c r="D201" s="259"/>
      <c r="E201" s="96"/>
      <c r="F201" s="86">
        <v>3</v>
      </c>
      <c r="G201" s="101">
        <v>4</v>
      </c>
      <c r="H201" s="35" t="s">
        <v>428</v>
      </c>
      <c r="I201" s="101" t="s">
        <v>531</v>
      </c>
      <c r="J201" s="87" t="s">
        <v>99</v>
      </c>
      <c r="K201" s="88">
        <v>10000</v>
      </c>
    </row>
    <row r="202" spans="2:11" ht="53.25" customHeight="1">
      <c r="B202" s="14">
        <v>3.125</v>
      </c>
      <c r="C202" s="250" t="s">
        <v>226</v>
      </c>
      <c r="D202" s="259"/>
      <c r="E202" s="96"/>
      <c r="F202" s="86">
        <v>3</v>
      </c>
      <c r="G202" s="101">
        <v>4</v>
      </c>
      <c r="H202" s="35" t="s">
        <v>429</v>
      </c>
      <c r="I202" s="101" t="s">
        <v>531</v>
      </c>
      <c r="J202" s="87" t="s">
        <v>99</v>
      </c>
      <c r="K202" s="88">
        <v>150000</v>
      </c>
    </row>
    <row r="203" spans="2:11" ht="53.25" customHeight="1">
      <c r="B203" s="205">
        <v>3.1259999999999999</v>
      </c>
      <c r="C203" s="250" t="s">
        <v>227</v>
      </c>
      <c r="D203" s="259"/>
      <c r="E203" s="96"/>
      <c r="F203" s="86">
        <v>3</v>
      </c>
      <c r="G203" s="101">
        <v>4</v>
      </c>
      <c r="H203" s="35" t="s">
        <v>430</v>
      </c>
      <c r="I203" s="101" t="s">
        <v>531</v>
      </c>
      <c r="J203" s="87" t="s">
        <v>99</v>
      </c>
      <c r="K203" s="88">
        <v>24464000</v>
      </c>
    </row>
    <row r="204" spans="2:11" ht="51.75" customHeight="1">
      <c r="B204" s="14">
        <v>3.1269999999999998</v>
      </c>
      <c r="C204" s="250" t="s">
        <v>228</v>
      </c>
      <c r="D204" s="259"/>
      <c r="E204" s="96"/>
      <c r="F204" s="86">
        <v>3</v>
      </c>
      <c r="G204" s="101">
        <v>4</v>
      </c>
      <c r="H204" s="35" t="s">
        <v>431</v>
      </c>
      <c r="I204" s="101" t="s">
        <v>531</v>
      </c>
      <c r="J204" s="87" t="s">
        <v>99</v>
      </c>
      <c r="K204" s="88">
        <v>3050000</v>
      </c>
    </row>
    <row r="205" spans="2:11" ht="44.25" customHeight="1">
      <c r="B205" s="205">
        <v>3.1280000000000001</v>
      </c>
      <c r="C205" s="250" t="s">
        <v>229</v>
      </c>
      <c r="D205" s="259"/>
      <c r="E205" s="96"/>
      <c r="F205" s="86">
        <v>3</v>
      </c>
      <c r="G205" s="101">
        <v>4</v>
      </c>
      <c r="H205" s="35" t="s">
        <v>432</v>
      </c>
      <c r="I205" s="101" t="s">
        <v>531</v>
      </c>
      <c r="J205" s="87" t="s">
        <v>99</v>
      </c>
      <c r="K205" s="88">
        <v>70000</v>
      </c>
    </row>
    <row r="206" spans="2:11" ht="45.75" customHeight="1">
      <c r="B206" s="14">
        <v>3.129</v>
      </c>
      <c r="C206" s="249" t="s">
        <v>230</v>
      </c>
      <c r="D206" s="249"/>
      <c r="E206" s="96"/>
      <c r="F206" s="86">
        <v>3</v>
      </c>
      <c r="G206" s="101">
        <v>4</v>
      </c>
      <c r="H206" s="35" t="s">
        <v>433</v>
      </c>
      <c r="I206" s="101" t="s">
        <v>531</v>
      </c>
      <c r="J206" s="87" t="s">
        <v>147</v>
      </c>
      <c r="K206" s="89">
        <v>100000</v>
      </c>
    </row>
    <row r="207" spans="2:11" ht="57" customHeight="1">
      <c r="B207" s="205">
        <v>3.13</v>
      </c>
      <c r="C207" s="249" t="s">
        <v>231</v>
      </c>
      <c r="D207" s="249"/>
      <c r="E207" s="96"/>
      <c r="F207" s="86">
        <v>3</v>
      </c>
      <c r="G207" s="101">
        <v>4</v>
      </c>
      <c r="H207" s="35" t="s">
        <v>434</v>
      </c>
      <c r="I207" s="101" t="s">
        <v>531</v>
      </c>
      <c r="J207" s="87" t="s">
        <v>147</v>
      </c>
      <c r="K207" s="89">
        <v>100000</v>
      </c>
    </row>
    <row r="208" spans="2:11" ht="57" customHeight="1">
      <c r="B208" s="14">
        <v>3.1309999999999998</v>
      </c>
      <c r="C208" s="249" t="s">
        <v>232</v>
      </c>
      <c r="D208" s="249"/>
      <c r="E208" s="96"/>
      <c r="F208" s="86">
        <v>3</v>
      </c>
      <c r="G208" s="101">
        <v>4</v>
      </c>
      <c r="H208" s="35" t="s">
        <v>435</v>
      </c>
      <c r="I208" s="101" t="s">
        <v>531</v>
      </c>
      <c r="J208" s="87" t="s">
        <v>147</v>
      </c>
      <c r="K208" s="89">
        <v>50000</v>
      </c>
    </row>
    <row r="209" spans="2:11" ht="57" customHeight="1">
      <c r="B209" s="205">
        <v>3.1320000000000001</v>
      </c>
      <c r="C209" s="249" t="s">
        <v>233</v>
      </c>
      <c r="D209" s="249"/>
      <c r="E209" s="96"/>
      <c r="F209" s="86">
        <v>3</v>
      </c>
      <c r="G209" s="101">
        <v>4</v>
      </c>
      <c r="H209" s="35" t="s">
        <v>436</v>
      </c>
      <c r="I209" s="101" t="s">
        <v>531</v>
      </c>
      <c r="J209" s="87" t="s">
        <v>148</v>
      </c>
      <c r="K209" s="90">
        <v>200000</v>
      </c>
    </row>
    <row r="210" spans="2:11" ht="57" customHeight="1">
      <c r="B210" s="14">
        <v>3.133</v>
      </c>
      <c r="C210" s="249" t="s">
        <v>234</v>
      </c>
      <c r="D210" s="249"/>
      <c r="E210" s="96"/>
      <c r="F210" s="86">
        <v>3</v>
      </c>
      <c r="G210" s="101">
        <v>4</v>
      </c>
      <c r="H210" s="35" t="s">
        <v>437</v>
      </c>
      <c r="I210" s="101" t="s">
        <v>531</v>
      </c>
      <c r="J210" s="87" t="s">
        <v>149</v>
      </c>
      <c r="K210" s="88">
        <v>50000</v>
      </c>
    </row>
    <row r="211" spans="2:11" ht="57" customHeight="1">
      <c r="B211" s="205">
        <v>3.1339999999999999</v>
      </c>
      <c r="C211" s="249" t="s">
        <v>235</v>
      </c>
      <c r="D211" s="249"/>
      <c r="E211" s="96"/>
      <c r="F211" s="86">
        <v>3</v>
      </c>
      <c r="G211" s="101">
        <v>4</v>
      </c>
      <c r="H211" s="35" t="s">
        <v>438</v>
      </c>
      <c r="I211" s="101" t="s">
        <v>531</v>
      </c>
      <c r="J211" s="87" t="s">
        <v>149</v>
      </c>
      <c r="K211" s="88">
        <v>50000</v>
      </c>
    </row>
    <row r="212" spans="2:11" ht="57" customHeight="1">
      <c r="B212" s="14">
        <v>3.1349999999999998</v>
      </c>
      <c r="C212" s="249" t="s">
        <v>236</v>
      </c>
      <c r="D212" s="249"/>
      <c r="E212" s="96"/>
      <c r="F212" s="86">
        <v>3</v>
      </c>
      <c r="G212" s="101">
        <v>4</v>
      </c>
      <c r="H212" s="35" t="s">
        <v>439</v>
      </c>
      <c r="I212" s="101" t="s">
        <v>531</v>
      </c>
      <c r="J212" s="87" t="s">
        <v>150</v>
      </c>
      <c r="K212" s="89">
        <v>50000</v>
      </c>
    </row>
    <row r="213" spans="2:11" ht="57" customHeight="1">
      <c r="B213" s="205">
        <v>3.1360000000000001</v>
      </c>
      <c r="C213" s="249" t="s">
        <v>237</v>
      </c>
      <c r="D213" s="249"/>
      <c r="E213" s="96"/>
      <c r="F213" s="86">
        <v>3</v>
      </c>
      <c r="G213" s="101">
        <v>4</v>
      </c>
      <c r="H213" s="35" t="s">
        <v>440</v>
      </c>
      <c r="I213" s="101" t="s">
        <v>531</v>
      </c>
      <c r="J213" s="87" t="s">
        <v>151</v>
      </c>
      <c r="K213" s="89">
        <v>500000</v>
      </c>
    </row>
    <row r="214" spans="2:11" ht="57" customHeight="1">
      <c r="B214" s="205">
        <v>3.137</v>
      </c>
      <c r="C214" s="249" t="s">
        <v>238</v>
      </c>
      <c r="D214" s="249"/>
      <c r="E214" s="96"/>
      <c r="F214" s="86">
        <v>3</v>
      </c>
      <c r="G214" s="101">
        <v>4</v>
      </c>
      <c r="H214" s="35" t="s">
        <v>441</v>
      </c>
      <c r="I214" s="101" t="s">
        <v>531</v>
      </c>
      <c r="J214" s="91" t="s">
        <v>152</v>
      </c>
      <c r="K214" s="88">
        <v>200000</v>
      </c>
    </row>
    <row r="215" spans="2:11" ht="57" customHeight="1">
      <c r="B215" s="14">
        <v>3.1379999999999999</v>
      </c>
      <c r="C215" s="249" t="s">
        <v>239</v>
      </c>
      <c r="D215" s="249"/>
      <c r="E215" s="96"/>
      <c r="F215" s="86">
        <v>3</v>
      </c>
      <c r="G215" s="101">
        <v>4</v>
      </c>
      <c r="H215" s="35" t="s">
        <v>442</v>
      </c>
      <c r="I215" s="101" t="s">
        <v>531</v>
      </c>
      <c r="J215" s="87" t="s">
        <v>148</v>
      </c>
      <c r="K215" s="90">
        <v>520000</v>
      </c>
    </row>
    <row r="216" spans="2:11" ht="70.5" customHeight="1">
      <c r="B216" s="205">
        <v>3.1389999999999998</v>
      </c>
      <c r="C216" s="249" t="s">
        <v>240</v>
      </c>
      <c r="D216" s="249"/>
      <c r="E216" s="96"/>
      <c r="F216" s="86">
        <v>3</v>
      </c>
      <c r="G216" s="101">
        <v>4</v>
      </c>
      <c r="H216" s="35" t="s">
        <v>443</v>
      </c>
      <c r="I216" s="101" t="s">
        <v>531</v>
      </c>
      <c r="J216" s="87" t="s">
        <v>148</v>
      </c>
      <c r="K216" s="90">
        <v>50000</v>
      </c>
    </row>
    <row r="217" spans="2:11" ht="57" customHeight="1">
      <c r="B217" s="205">
        <v>3.14</v>
      </c>
      <c r="C217" s="250" t="s">
        <v>273</v>
      </c>
      <c r="D217" s="259"/>
      <c r="E217" s="96"/>
      <c r="F217" s="86">
        <v>3</v>
      </c>
      <c r="G217" s="101">
        <v>4</v>
      </c>
      <c r="H217" s="35" t="s">
        <v>444</v>
      </c>
      <c r="I217" s="101" t="s">
        <v>531</v>
      </c>
      <c r="J217" s="87" t="s">
        <v>241</v>
      </c>
      <c r="K217" s="89">
        <v>500000</v>
      </c>
    </row>
    <row r="218" spans="2:11" ht="57" customHeight="1">
      <c r="B218" s="205">
        <v>3.141</v>
      </c>
      <c r="C218" s="250" t="s">
        <v>274</v>
      </c>
      <c r="D218" s="259"/>
      <c r="E218" s="96"/>
      <c r="F218" s="86">
        <v>3</v>
      </c>
      <c r="G218" s="101">
        <v>4</v>
      </c>
      <c r="H218" s="35" t="s">
        <v>445</v>
      </c>
      <c r="I218" s="101" t="s">
        <v>531</v>
      </c>
      <c r="J218" s="87" t="s">
        <v>242</v>
      </c>
      <c r="K218" s="89">
        <v>250000</v>
      </c>
    </row>
    <row r="219" spans="2:11" ht="57" customHeight="1">
      <c r="B219" s="14">
        <v>3.1419999999999999</v>
      </c>
      <c r="C219" s="250" t="s">
        <v>275</v>
      </c>
      <c r="D219" s="259"/>
      <c r="E219" s="96"/>
      <c r="F219" s="86">
        <v>3</v>
      </c>
      <c r="G219" s="101">
        <v>4</v>
      </c>
      <c r="H219" s="35" t="s">
        <v>446</v>
      </c>
      <c r="I219" s="101" t="s">
        <v>531</v>
      </c>
      <c r="J219" s="87" t="s">
        <v>242</v>
      </c>
      <c r="K219" s="89">
        <v>20000</v>
      </c>
    </row>
    <row r="220" spans="2:11" ht="51" customHeight="1">
      <c r="B220" s="205">
        <v>3.1429999999999998</v>
      </c>
      <c r="C220" s="250" t="s">
        <v>276</v>
      </c>
      <c r="D220" s="259"/>
      <c r="E220" s="96"/>
      <c r="F220" s="86">
        <v>3</v>
      </c>
      <c r="G220" s="101">
        <v>4</v>
      </c>
      <c r="H220" s="35" t="s">
        <v>447</v>
      </c>
      <c r="I220" s="101" t="s">
        <v>531</v>
      </c>
      <c r="J220" s="87" t="s">
        <v>243</v>
      </c>
      <c r="K220" s="89">
        <v>200000</v>
      </c>
    </row>
    <row r="221" spans="2:11" ht="51" customHeight="1">
      <c r="B221" s="14">
        <v>3.1440000000000001</v>
      </c>
      <c r="C221" s="250" t="s">
        <v>277</v>
      </c>
      <c r="D221" s="259"/>
      <c r="E221" s="85"/>
      <c r="F221" s="86">
        <v>3</v>
      </c>
      <c r="G221" s="101">
        <v>4</v>
      </c>
      <c r="H221" s="35" t="s">
        <v>448</v>
      </c>
      <c r="I221" s="101" t="s">
        <v>531</v>
      </c>
      <c r="J221" s="87" t="s">
        <v>244</v>
      </c>
      <c r="K221" s="89">
        <v>100000</v>
      </c>
    </row>
    <row r="222" spans="2:11" ht="57" customHeight="1">
      <c r="B222" s="205">
        <v>3.145</v>
      </c>
      <c r="C222" s="250" t="s">
        <v>278</v>
      </c>
      <c r="D222" s="259"/>
      <c r="E222" s="85"/>
      <c r="F222" s="86">
        <v>3</v>
      </c>
      <c r="G222" s="101">
        <v>4</v>
      </c>
      <c r="H222" s="35" t="s">
        <v>449</v>
      </c>
      <c r="I222" s="101" t="s">
        <v>531</v>
      </c>
      <c r="J222" s="91" t="s">
        <v>245</v>
      </c>
      <c r="K222" s="88">
        <v>200000</v>
      </c>
    </row>
    <row r="223" spans="2:11" ht="57" customHeight="1">
      <c r="B223" s="14">
        <v>3.1459999999999999</v>
      </c>
      <c r="C223" s="250" t="s">
        <v>279</v>
      </c>
      <c r="D223" s="259"/>
      <c r="E223" s="85"/>
      <c r="F223" s="86">
        <v>3</v>
      </c>
      <c r="G223" s="101">
        <v>4</v>
      </c>
      <c r="H223" s="35" t="s">
        <v>450</v>
      </c>
      <c r="I223" s="101" t="s">
        <v>531</v>
      </c>
      <c r="J223" s="87" t="s">
        <v>241</v>
      </c>
      <c r="K223" s="89">
        <v>500000</v>
      </c>
    </row>
    <row r="224" spans="2:11" ht="57" customHeight="1">
      <c r="B224" s="205">
        <v>3.1469999999999998</v>
      </c>
      <c r="C224" s="250" t="s">
        <v>280</v>
      </c>
      <c r="D224" s="259"/>
      <c r="E224" s="85"/>
      <c r="F224" s="86">
        <v>3</v>
      </c>
      <c r="G224" s="101">
        <v>4</v>
      </c>
      <c r="H224" s="35" t="s">
        <v>451</v>
      </c>
      <c r="I224" s="101" t="s">
        <v>531</v>
      </c>
      <c r="J224" s="87" t="s">
        <v>241</v>
      </c>
      <c r="K224" s="89">
        <v>2000000</v>
      </c>
    </row>
    <row r="225" spans="2:11" ht="57" customHeight="1">
      <c r="B225" s="14">
        <v>3.1480000000000001</v>
      </c>
      <c r="C225" s="250" t="s">
        <v>281</v>
      </c>
      <c r="D225" s="259"/>
      <c r="E225" s="85"/>
      <c r="F225" s="86">
        <v>3</v>
      </c>
      <c r="G225" s="101">
        <v>4</v>
      </c>
      <c r="H225" s="35" t="s">
        <v>452</v>
      </c>
      <c r="I225" s="101" t="s">
        <v>531</v>
      </c>
      <c r="J225" s="87" t="s">
        <v>246</v>
      </c>
      <c r="K225" s="89">
        <v>300000</v>
      </c>
    </row>
    <row r="226" spans="2:11" ht="57" customHeight="1">
      <c r="B226" s="205">
        <v>3.149</v>
      </c>
      <c r="C226" s="250" t="s">
        <v>282</v>
      </c>
      <c r="D226" s="259"/>
      <c r="E226" s="85"/>
      <c r="F226" s="86">
        <v>3</v>
      </c>
      <c r="G226" s="101">
        <v>4</v>
      </c>
      <c r="H226" s="35" t="s">
        <v>453</v>
      </c>
      <c r="I226" s="101" t="s">
        <v>531</v>
      </c>
      <c r="J226" s="87" t="s">
        <v>151</v>
      </c>
      <c r="K226" s="90">
        <v>200000</v>
      </c>
    </row>
    <row r="227" spans="2:11" ht="57" customHeight="1">
      <c r="B227" s="205">
        <v>3.15</v>
      </c>
      <c r="C227" s="250" t="s">
        <v>283</v>
      </c>
      <c r="D227" s="259"/>
      <c r="E227" s="85"/>
      <c r="F227" s="86">
        <v>3</v>
      </c>
      <c r="G227" s="101">
        <v>4</v>
      </c>
      <c r="H227" s="35" t="s">
        <v>454</v>
      </c>
      <c r="I227" s="101" t="s">
        <v>531</v>
      </c>
      <c r="J227" s="87" t="s">
        <v>151</v>
      </c>
      <c r="K227" s="90">
        <v>500000</v>
      </c>
    </row>
    <row r="228" spans="2:11" ht="57" customHeight="1">
      <c r="B228" s="205">
        <v>3.1509999999999998</v>
      </c>
      <c r="C228" s="250" t="s">
        <v>284</v>
      </c>
      <c r="D228" s="259"/>
      <c r="E228" s="85"/>
      <c r="F228" s="86">
        <v>3</v>
      </c>
      <c r="G228" s="101">
        <v>4</v>
      </c>
      <c r="H228" s="35" t="s">
        <v>455</v>
      </c>
      <c r="I228" s="101" t="s">
        <v>531</v>
      </c>
      <c r="J228" s="87" t="s">
        <v>247</v>
      </c>
      <c r="K228" s="90">
        <v>300000</v>
      </c>
    </row>
    <row r="229" spans="2:11" ht="45" customHeight="1">
      <c r="B229" s="14">
        <v>3.1520000000000001</v>
      </c>
      <c r="C229" s="250" t="s">
        <v>285</v>
      </c>
      <c r="D229" s="259"/>
      <c r="E229" s="85"/>
      <c r="F229" s="86">
        <v>3</v>
      </c>
      <c r="G229" s="101">
        <v>4</v>
      </c>
      <c r="H229" s="35" t="s">
        <v>457</v>
      </c>
      <c r="I229" s="101" t="s">
        <v>531</v>
      </c>
      <c r="J229" s="87" t="s">
        <v>248</v>
      </c>
      <c r="K229" s="90">
        <v>300000</v>
      </c>
    </row>
    <row r="230" spans="2:11" ht="37">
      <c r="B230" s="206">
        <v>3.153</v>
      </c>
      <c r="C230" s="260" t="s">
        <v>286</v>
      </c>
      <c r="D230" s="261"/>
      <c r="E230" s="85"/>
      <c r="F230" s="86">
        <v>3</v>
      </c>
      <c r="G230" s="101">
        <v>4</v>
      </c>
      <c r="H230" s="35" t="s">
        <v>458</v>
      </c>
      <c r="I230" s="101" t="s">
        <v>531</v>
      </c>
      <c r="J230" s="87" t="s">
        <v>248</v>
      </c>
      <c r="K230" s="90">
        <v>270000</v>
      </c>
    </row>
    <row r="231" spans="2:11" ht="37">
      <c r="B231" s="207"/>
      <c r="C231" s="72" t="s">
        <v>74</v>
      </c>
      <c r="D231" s="92"/>
      <c r="E231" s="187"/>
      <c r="F231" s="64"/>
      <c r="G231" s="64"/>
      <c r="H231" s="64" t="s">
        <v>459</v>
      </c>
      <c r="I231" s="71"/>
      <c r="J231" s="64"/>
      <c r="K231" s="65">
        <v>0</v>
      </c>
    </row>
    <row r="232" spans="2:11" ht="22.5">
      <c r="B232" s="232" t="s">
        <v>249</v>
      </c>
      <c r="C232" s="233"/>
      <c r="D232" s="234"/>
      <c r="E232" s="184"/>
      <c r="F232" s="184"/>
      <c r="G232" s="184"/>
      <c r="H232" s="164"/>
      <c r="I232" s="184"/>
      <c r="J232" s="184"/>
      <c r="K232" s="185">
        <f>SUM(K233,K254,K257,K263)</f>
        <v>940776800</v>
      </c>
    </row>
    <row r="233" spans="2:11">
      <c r="B233" s="198">
        <v>1</v>
      </c>
      <c r="C233" s="59" t="s">
        <v>13</v>
      </c>
      <c r="D233" s="60"/>
      <c r="E233" s="61"/>
      <c r="F233" s="61"/>
      <c r="G233" s="61"/>
      <c r="H233" s="152"/>
      <c r="I233" s="61"/>
      <c r="J233" s="61"/>
      <c r="K233" s="62">
        <f>SUM(K234,K246,K249,K251)</f>
        <v>73606800</v>
      </c>
    </row>
    <row r="234" spans="2:11" ht="57.75" customHeight="1">
      <c r="B234" s="49">
        <v>1.1000000000000001</v>
      </c>
      <c r="C234" s="229" t="s">
        <v>250</v>
      </c>
      <c r="D234" s="230"/>
      <c r="E234" s="9">
        <v>12</v>
      </c>
      <c r="F234" s="55">
        <v>5</v>
      </c>
      <c r="G234" s="9">
        <v>5</v>
      </c>
      <c r="H234" s="39"/>
      <c r="I234" s="9" t="s">
        <v>509</v>
      </c>
      <c r="J234" s="9"/>
      <c r="K234" s="18">
        <f>SUM(K235:K245)</f>
        <v>25879800</v>
      </c>
    </row>
    <row r="235" spans="2:11" s="6" customFormat="1" ht="81" customHeight="1">
      <c r="B235" s="14" t="s">
        <v>18</v>
      </c>
      <c r="C235" s="227" t="s">
        <v>577</v>
      </c>
      <c r="D235" s="228"/>
      <c r="E235" s="115"/>
      <c r="F235" s="12"/>
      <c r="G235" s="56"/>
      <c r="H235" s="157" t="s">
        <v>460</v>
      </c>
      <c r="I235" s="9"/>
      <c r="J235" s="74" t="s">
        <v>551</v>
      </c>
      <c r="K235" s="93">
        <v>1577800</v>
      </c>
    </row>
    <row r="236" spans="2:11" ht="180.75" customHeight="1">
      <c r="B236" s="14" t="s">
        <v>19</v>
      </c>
      <c r="C236" s="227" t="s">
        <v>251</v>
      </c>
      <c r="D236" s="228"/>
      <c r="E236" s="85"/>
      <c r="F236" s="85"/>
      <c r="G236" s="85"/>
      <c r="H236" s="157" t="s">
        <v>461</v>
      </c>
      <c r="I236" s="100"/>
      <c r="J236" s="29" t="s">
        <v>551</v>
      </c>
      <c r="K236" s="94">
        <v>8510000</v>
      </c>
    </row>
    <row r="237" spans="2:11" ht="203.5">
      <c r="B237" s="14" t="s">
        <v>24</v>
      </c>
      <c r="C237" s="237" t="s">
        <v>252</v>
      </c>
      <c r="D237" s="238"/>
      <c r="E237" s="85"/>
      <c r="F237" s="85"/>
      <c r="G237" s="85"/>
      <c r="H237" s="157" t="s">
        <v>464</v>
      </c>
      <c r="I237" s="100"/>
      <c r="J237" s="29" t="s">
        <v>256</v>
      </c>
      <c r="K237" s="94">
        <v>3500000</v>
      </c>
    </row>
    <row r="238" spans="2:11" ht="136.5" customHeight="1">
      <c r="B238" s="14" t="s">
        <v>26</v>
      </c>
      <c r="C238" s="227" t="s">
        <v>253</v>
      </c>
      <c r="D238" s="228"/>
      <c r="E238" s="85"/>
      <c r="F238" s="85"/>
      <c r="G238" s="85"/>
      <c r="H238" s="157" t="s">
        <v>462</v>
      </c>
      <c r="I238" s="100"/>
      <c r="J238" s="29" t="s">
        <v>256</v>
      </c>
      <c r="K238" s="94">
        <v>1730000</v>
      </c>
    </row>
    <row r="239" spans="2:11" ht="118.5" customHeight="1">
      <c r="B239" s="14" t="s">
        <v>27</v>
      </c>
      <c r="C239" s="227" t="s">
        <v>254</v>
      </c>
      <c r="D239" s="228"/>
      <c r="E239" s="85"/>
      <c r="F239" s="85"/>
      <c r="G239" s="85"/>
      <c r="H239" s="157" t="s">
        <v>465</v>
      </c>
      <c r="I239" s="100"/>
      <c r="J239" s="75" t="s">
        <v>256</v>
      </c>
      <c r="K239" s="95">
        <v>4250000</v>
      </c>
    </row>
    <row r="240" spans="2:11" ht="111.75" customHeight="1">
      <c r="B240" s="14" t="s">
        <v>30</v>
      </c>
      <c r="C240" s="237" t="s">
        <v>255</v>
      </c>
      <c r="D240" s="238"/>
      <c r="E240" s="85"/>
      <c r="F240" s="85"/>
      <c r="G240" s="85"/>
      <c r="H240" s="157" t="s">
        <v>463</v>
      </c>
      <c r="I240" s="100"/>
      <c r="J240" s="29" t="s">
        <v>256</v>
      </c>
      <c r="K240" s="94">
        <v>1200000</v>
      </c>
    </row>
    <row r="241" spans="1:11" ht="65.25" customHeight="1">
      <c r="B241" s="14" t="s">
        <v>31</v>
      </c>
      <c r="C241" s="227" t="s">
        <v>542</v>
      </c>
      <c r="D241" s="228"/>
      <c r="E241" s="85"/>
      <c r="F241" s="85"/>
      <c r="G241" s="85"/>
      <c r="H241" s="157"/>
      <c r="I241" s="100"/>
      <c r="J241" s="29"/>
      <c r="K241" s="94">
        <v>710000</v>
      </c>
    </row>
    <row r="242" spans="1:11" ht="223.5" customHeight="1">
      <c r="B242" s="14"/>
      <c r="C242" s="237" t="s">
        <v>575</v>
      </c>
      <c r="D242" s="238"/>
      <c r="E242" s="85"/>
      <c r="F242" s="85"/>
      <c r="G242" s="85"/>
      <c r="H242" s="157" t="s">
        <v>467</v>
      </c>
      <c r="I242" s="100"/>
      <c r="J242" s="29" t="s">
        <v>256</v>
      </c>
      <c r="K242" s="94"/>
    </row>
    <row r="243" spans="1:11" ht="109.5" customHeight="1">
      <c r="B243" s="14"/>
      <c r="C243" s="237" t="s">
        <v>576</v>
      </c>
      <c r="D243" s="238"/>
      <c r="E243" s="85"/>
      <c r="F243" s="85"/>
      <c r="G243" s="85"/>
      <c r="H243" s="157" t="s">
        <v>466</v>
      </c>
      <c r="I243" s="38"/>
      <c r="J243" s="29" t="s">
        <v>257</v>
      </c>
      <c r="K243" s="94"/>
    </row>
    <row r="244" spans="1:11" ht="130.5" customHeight="1">
      <c r="B244" s="14" t="s">
        <v>32</v>
      </c>
      <c r="C244" s="227" t="s">
        <v>543</v>
      </c>
      <c r="D244" s="228"/>
      <c r="E244" s="85"/>
      <c r="F244" s="85"/>
      <c r="G244" s="85"/>
      <c r="H244" s="157" t="s">
        <v>468</v>
      </c>
      <c r="I244" s="38"/>
      <c r="J244" s="29" t="s">
        <v>91</v>
      </c>
      <c r="K244" s="94">
        <v>1408800</v>
      </c>
    </row>
    <row r="245" spans="1:11" ht="210" customHeight="1">
      <c r="B245" s="14" t="s">
        <v>33</v>
      </c>
      <c r="C245" s="227" t="s">
        <v>544</v>
      </c>
      <c r="D245" s="228"/>
      <c r="E245" s="85"/>
      <c r="F245" s="85"/>
      <c r="G245" s="85"/>
      <c r="H245" s="35" t="s">
        <v>469</v>
      </c>
      <c r="I245" s="100"/>
      <c r="J245" s="29" t="s">
        <v>258</v>
      </c>
      <c r="K245" s="94">
        <v>2993200</v>
      </c>
    </row>
    <row r="246" spans="1:11" ht="40.5" customHeight="1">
      <c r="B246" s="36">
        <v>1.2</v>
      </c>
      <c r="C246" s="275" t="s">
        <v>259</v>
      </c>
      <c r="D246" s="276"/>
      <c r="E246" s="98">
        <v>13</v>
      </c>
      <c r="F246" s="98">
        <v>5</v>
      </c>
      <c r="G246" s="98">
        <v>5</v>
      </c>
      <c r="H246" s="39"/>
      <c r="I246" s="98" t="s">
        <v>513</v>
      </c>
      <c r="J246" s="81"/>
      <c r="K246" s="99">
        <f>SUM(K247:K248)</f>
        <v>3000000</v>
      </c>
    </row>
    <row r="247" spans="1:11" ht="73.5" customHeight="1">
      <c r="B247" s="174"/>
      <c r="C247" s="237" t="s">
        <v>552</v>
      </c>
      <c r="D247" s="238"/>
      <c r="E247" s="85"/>
      <c r="F247" s="85"/>
      <c r="G247" s="85"/>
      <c r="H247" s="35" t="s">
        <v>470</v>
      </c>
      <c r="I247" s="100"/>
      <c r="J247" s="74" t="s">
        <v>260</v>
      </c>
      <c r="K247" s="93">
        <v>1000000</v>
      </c>
    </row>
    <row r="248" spans="1:11" ht="98.25" customHeight="1">
      <c r="B248" s="14"/>
      <c r="C248" s="227" t="s">
        <v>541</v>
      </c>
      <c r="D248" s="228"/>
      <c r="E248" s="209"/>
      <c r="F248" s="85"/>
      <c r="G248" s="85"/>
      <c r="H248" s="35" t="s">
        <v>471</v>
      </c>
      <c r="I248" s="100"/>
      <c r="J248" s="29" t="s">
        <v>260</v>
      </c>
      <c r="K248" s="94">
        <v>2000000</v>
      </c>
    </row>
    <row r="249" spans="1:11" ht="57.75" customHeight="1">
      <c r="B249" s="49">
        <v>1.3</v>
      </c>
      <c r="C249" s="271" t="s">
        <v>574</v>
      </c>
      <c r="D249" s="272"/>
      <c r="E249" s="98">
        <v>14</v>
      </c>
      <c r="F249" s="98">
        <v>5</v>
      </c>
      <c r="G249" s="98">
        <v>5</v>
      </c>
      <c r="H249" s="138"/>
      <c r="I249" s="98" t="s">
        <v>511</v>
      </c>
      <c r="J249" s="81"/>
      <c r="K249" s="99">
        <f>SUM(K250)</f>
        <v>42000000</v>
      </c>
    </row>
    <row r="250" spans="1:11" ht="185">
      <c r="B250" s="14"/>
      <c r="C250" s="227" t="s">
        <v>263</v>
      </c>
      <c r="D250" s="228"/>
      <c r="E250" s="85"/>
      <c r="F250" s="85"/>
      <c r="G250" s="85"/>
      <c r="H250" s="35" t="s">
        <v>287</v>
      </c>
      <c r="I250" s="100"/>
      <c r="J250" s="29" t="s">
        <v>261</v>
      </c>
      <c r="K250" s="94">
        <v>42000000</v>
      </c>
    </row>
    <row r="251" spans="1:11" ht="49.5" customHeight="1">
      <c r="B251" s="36">
        <v>1.4</v>
      </c>
      <c r="C251" s="275" t="s">
        <v>262</v>
      </c>
      <c r="D251" s="276"/>
      <c r="E251" s="98">
        <v>15</v>
      </c>
      <c r="F251" s="98">
        <v>5</v>
      </c>
      <c r="G251" s="98">
        <v>5</v>
      </c>
      <c r="H251" s="138"/>
      <c r="I251" s="98" t="s">
        <v>511</v>
      </c>
      <c r="J251" s="81"/>
      <c r="K251" s="99">
        <f>SUM(K252:K253)</f>
        <v>2727000</v>
      </c>
    </row>
    <row r="252" spans="1:11" ht="185">
      <c r="B252" s="14"/>
      <c r="C252" s="227" t="s">
        <v>264</v>
      </c>
      <c r="D252" s="228"/>
      <c r="E252" s="96"/>
      <c r="F252" s="96"/>
      <c r="G252" s="96"/>
      <c r="H252" s="29" t="s">
        <v>472</v>
      </c>
      <c r="I252" s="81"/>
      <c r="J252" s="29" t="s">
        <v>91</v>
      </c>
      <c r="K252" s="97">
        <v>1187500</v>
      </c>
    </row>
    <row r="253" spans="1:11" ht="96.75" customHeight="1">
      <c r="B253" s="14"/>
      <c r="C253" s="237" t="s">
        <v>265</v>
      </c>
      <c r="D253" s="238"/>
      <c r="E253" s="96"/>
      <c r="F253" s="96"/>
      <c r="G253" s="96"/>
      <c r="H253" s="29" t="s">
        <v>473</v>
      </c>
      <c r="I253" s="81"/>
      <c r="J253" s="50" t="s">
        <v>91</v>
      </c>
      <c r="K253" s="97">
        <v>1539500</v>
      </c>
    </row>
    <row r="254" spans="1:11">
      <c r="A254" s="63"/>
      <c r="B254" s="247" t="s">
        <v>266</v>
      </c>
      <c r="C254" s="247"/>
      <c r="D254" s="248"/>
      <c r="E254" s="64"/>
      <c r="F254" s="64"/>
      <c r="G254" s="64"/>
      <c r="H254" s="152"/>
      <c r="I254" s="71"/>
      <c r="J254" s="64"/>
      <c r="K254" s="65">
        <f>SUM(K255)</f>
        <v>842000000</v>
      </c>
    </row>
    <row r="255" spans="1:11" ht="42.75" customHeight="1">
      <c r="A255" s="63"/>
      <c r="B255" s="36">
        <v>2.1</v>
      </c>
      <c r="C255" s="229" t="s">
        <v>267</v>
      </c>
      <c r="D255" s="230"/>
      <c r="E255" s="55"/>
      <c r="F255" s="55"/>
      <c r="G255" s="55"/>
      <c r="H255" s="155"/>
      <c r="I255" s="142"/>
      <c r="J255" s="55"/>
      <c r="K255" s="77">
        <f>SUM(K256)</f>
        <v>842000000</v>
      </c>
    </row>
    <row r="256" spans="1:11" ht="57.75" customHeight="1">
      <c r="A256" s="63"/>
      <c r="B256" s="14"/>
      <c r="C256" s="227" t="s">
        <v>545</v>
      </c>
      <c r="D256" s="228"/>
      <c r="E256" s="101"/>
      <c r="F256" s="101">
        <v>5</v>
      </c>
      <c r="G256" s="101">
        <v>5</v>
      </c>
      <c r="H256" s="117" t="s">
        <v>529</v>
      </c>
      <c r="I256" s="98" t="s">
        <v>511</v>
      </c>
      <c r="J256" s="117" t="s">
        <v>546</v>
      </c>
      <c r="K256" s="78">
        <v>842000000</v>
      </c>
    </row>
    <row r="257" spans="1:11">
      <c r="A257" s="63"/>
      <c r="B257" s="247" t="s">
        <v>73</v>
      </c>
      <c r="C257" s="247"/>
      <c r="D257" s="248"/>
      <c r="E257" s="61"/>
      <c r="F257" s="110"/>
      <c r="G257" s="61"/>
      <c r="H257" s="148"/>
      <c r="I257" s="61"/>
      <c r="J257" s="61"/>
      <c r="K257" s="109">
        <f>SUM(K258:K262)</f>
        <v>25170000</v>
      </c>
    </row>
    <row r="258" spans="1:11" ht="58.5" customHeight="1">
      <c r="A258" s="63"/>
      <c r="B258" s="132">
        <v>3.1</v>
      </c>
      <c r="C258" s="103" t="s">
        <v>268</v>
      </c>
      <c r="D258" s="135"/>
      <c r="E258" s="55"/>
      <c r="F258" s="86">
        <v>5</v>
      </c>
      <c r="G258" s="101">
        <v>5</v>
      </c>
      <c r="H258" s="117" t="s">
        <v>474</v>
      </c>
      <c r="I258" s="98" t="s">
        <v>511</v>
      </c>
      <c r="J258" s="87" t="s">
        <v>99</v>
      </c>
      <c r="K258" s="88">
        <v>15000000</v>
      </c>
    </row>
    <row r="259" spans="1:11" ht="37.5" customHeight="1">
      <c r="A259" s="63"/>
      <c r="B259" s="132">
        <v>3.2</v>
      </c>
      <c r="C259" s="249" t="s">
        <v>269</v>
      </c>
      <c r="D259" s="250"/>
      <c r="E259" s="3"/>
      <c r="F259" s="86">
        <v>5</v>
      </c>
      <c r="G259" s="101">
        <v>5</v>
      </c>
      <c r="H259" s="117" t="s">
        <v>475</v>
      </c>
      <c r="I259" s="98" t="s">
        <v>511</v>
      </c>
      <c r="J259" s="87" t="s">
        <v>99</v>
      </c>
      <c r="K259" s="88">
        <v>10000000</v>
      </c>
    </row>
    <row r="260" spans="1:11" ht="37.5" customHeight="1">
      <c r="A260" s="63"/>
      <c r="B260" s="132">
        <v>3.3</v>
      </c>
      <c r="C260" s="249" t="s">
        <v>270</v>
      </c>
      <c r="D260" s="250"/>
      <c r="E260" s="3"/>
      <c r="F260" s="86">
        <v>5</v>
      </c>
      <c r="G260" s="101">
        <v>5</v>
      </c>
      <c r="H260" s="117" t="s">
        <v>476</v>
      </c>
      <c r="I260" s="98" t="s">
        <v>511</v>
      </c>
      <c r="J260" s="87" t="s">
        <v>99</v>
      </c>
      <c r="K260" s="88">
        <v>80000</v>
      </c>
    </row>
    <row r="261" spans="1:11" ht="37.5" customHeight="1">
      <c r="A261" s="63"/>
      <c r="B261" s="132">
        <v>3.4</v>
      </c>
      <c r="C261" s="249" t="s">
        <v>271</v>
      </c>
      <c r="D261" s="250"/>
      <c r="E261" s="3"/>
      <c r="F261" s="86">
        <v>5</v>
      </c>
      <c r="G261" s="101">
        <v>5</v>
      </c>
      <c r="H261" s="117" t="s">
        <v>477</v>
      </c>
      <c r="I261" s="98" t="s">
        <v>511</v>
      </c>
      <c r="J261" s="87" t="s">
        <v>150</v>
      </c>
      <c r="K261" s="102">
        <v>50000</v>
      </c>
    </row>
    <row r="262" spans="1:11" ht="37.5" customHeight="1">
      <c r="A262" s="63"/>
      <c r="B262" s="189">
        <v>3.5</v>
      </c>
      <c r="C262" s="267" t="s">
        <v>272</v>
      </c>
      <c r="D262" s="260"/>
      <c r="E262" s="190"/>
      <c r="F262" s="191">
        <v>5</v>
      </c>
      <c r="G262" s="192">
        <v>5</v>
      </c>
      <c r="H262" s="193" t="s">
        <v>478</v>
      </c>
      <c r="I262" s="194" t="s">
        <v>511</v>
      </c>
      <c r="J262" s="195" t="s">
        <v>148</v>
      </c>
      <c r="K262" s="196">
        <v>40000</v>
      </c>
    </row>
    <row r="263" spans="1:11">
      <c r="A263" s="6"/>
      <c r="B263" s="251" t="s">
        <v>74</v>
      </c>
      <c r="C263" s="247"/>
      <c r="D263" s="247"/>
      <c r="E263" s="64"/>
      <c r="F263" s="64"/>
      <c r="G263" s="64"/>
      <c r="H263" s="152"/>
      <c r="I263" s="71"/>
      <c r="J263" s="64"/>
      <c r="K263" s="65">
        <v>0</v>
      </c>
    </row>
    <row r="264" spans="1:11" s="76" customFormat="1" ht="321" customHeight="1">
      <c r="A264" s="186"/>
      <c r="B264" s="166"/>
      <c r="C264" s="166"/>
      <c r="D264" s="166"/>
      <c r="E264" s="167"/>
      <c r="F264" s="167"/>
      <c r="G264" s="167"/>
      <c r="H264" s="168"/>
      <c r="I264" s="169"/>
      <c r="J264" s="167"/>
      <c r="K264" s="170"/>
    </row>
    <row r="265" spans="1:11" s="186" customFormat="1" ht="281.25" customHeight="1">
      <c r="B265" s="166"/>
      <c r="C265" s="166"/>
      <c r="D265" s="166"/>
      <c r="E265" s="167"/>
      <c r="F265" s="167"/>
      <c r="G265" s="167"/>
      <c r="H265" s="168"/>
      <c r="I265" s="169"/>
      <c r="J265" s="167"/>
      <c r="K265" s="170"/>
    </row>
    <row r="266" spans="1:11" ht="22.5">
      <c r="A266" s="63"/>
      <c r="B266" s="268" t="s">
        <v>288</v>
      </c>
      <c r="C266" s="268"/>
      <c r="D266" s="268"/>
      <c r="E266" s="73"/>
      <c r="F266" s="73"/>
      <c r="G266" s="73"/>
      <c r="H266" s="147"/>
      <c r="I266" s="73"/>
      <c r="J266" s="73"/>
      <c r="K266" s="171">
        <f>SUM(K267,K275,K278,K280)</f>
        <v>8776560</v>
      </c>
    </row>
    <row r="267" spans="1:11">
      <c r="A267" s="63"/>
      <c r="B267" s="208">
        <v>1</v>
      </c>
      <c r="C267" s="59" t="s">
        <v>13</v>
      </c>
      <c r="D267" s="60"/>
      <c r="E267" s="61"/>
      <c r="F267" s="61"/>
      <c r="G267" s="61"/>
      <c r="H267" s="148"/>
      <c r="I267" s="61"/>
      <c r="J267" s="61"/>
      <c r="K267" s="62">
        <f>SUM(K271,K268)</f>
        <v>8014100</v>
      </c>
    </row>
    <row r="268" spans="1:11" ht="47.25" customHeight="1">
      <c r="B268" s="36">
        <v>1.1000000000000001</v>
      </c>
      <c r="C268" s="262" t="s">
        <v>294</v>
      </c>
      <c r="D268" s="263"/>
      <c r="E268" s="32">
        <v>16</v>
      </c>
      <c r="F268" s="33">
        <v>1</v>
      </c>
      <c r="G268" s="9">
        <v>6</v>
      </c>
      <c r="H268" s="159"/>
      <c r="I268" s="32" t="s">
        <v>533</v>
      </c>
      <c r="J268" s="100"/>
      <c r="K268" s="99">
        <f>SUM(K269:K270)</f>
        <v>2154800</v>
      </c>
    </row>
    <row r="269" spans="1:11" ht="62.25" customHeight="1">
      <c r="B269" s="14" t="s">
        <v>18</v>
      </c>
      <c r="C269" s="237" t="s">
        <v>296</v>
      </c>
      <c r="D269" s="238"/>
      <c r="E269" s="85"/>
      <c r="F269" s="85"/>
      <c r="G269" s="85"/>
      <c r="H269" s="130" t="s">
        <v>482</v>
      </c>
      <c r="I269" s="100"/>
      <c r="J269" s="50" t="s">
        <v>298</v>
      </c>
      <c r="K269" s="104">
        <v>1350000</v>
      </c>
    </row>
    <row r="270" spans="1:11" ht="62.25" customHeight="1">
      <c r="B270" s="14" t="s">
        <v>19</v>
      </c>
      <c r="C270" s="227" t="s">
        <v>297</v>
      </c>
      <c r="D270" s="228"/>
      <c r="E270" s="85"/>
      <c r="F270" s="85"/>
      <c r="G270" s="85"/>
      <c r="H270" s="131" t="s">
        <v>481</v>
      </c>
      <c r="I270" s="100"/>
      <c r="J270" s="50" t="s">
        <v>298</v>
      </c>
      <c r="K270" s="105">
        <v>804800</v>
      </c>
    </row>
    <row r="271" spans="1:11" ht="69.75" customHeight="1">
      <c r="B271" s="199">
        <v>1.2</v>
      </c>
      <c r="C271" s="235" t="s">
        <v>289</v>
      </c>
      <c r="D271" s="236"/>
      <c r="E271" s="32">
        <v>17</v>
      </c>
      <c r="F271" s="33">
        <v>1</v>
      </c>
      <c r="G271" s="9">
        <v>6</v>
      </c>
      <c r="H271" s="39"/>
      <c r="I271" s="32" t="s">
        <v>554</v>
      </c>
      <c r="J271" s="32"/>
      <c r="K271" s="34">
        <f>SUM(K272:K274)</f>
        <v>5859300</v>
      </c>
    </row>
    <row r="272" spans="1:11" s="6" customFormat="1" ht="56.25" customHeight="1">
      <c r="B272" s="14" t="s">
        <v>40</v>
      </c>
      <c r="C272" s="237" t="s">
        <v>523</v>
      </c>
      <c r="D272" s="238"/>
      <c r="E272" s="143"/>
      <c r="F272" s="24"/>
      <c r="G272" s="140"/>
      <c r="H272" s="130" t="s">
        <v>524</v>
      </c>
      <c r="I272" s="15"/>
      <c r="J272" s="74" t="s">
        <v>292</v>
      </c>
      <c r="K272" s="104">
        <v>4133800</v>
      </c>
    </row>
    <row r="273" spans="1:11" ht="56.25" customHeight="1">
      <c r="B273" s="14" t="s">
        <v>295</v>
      </c>
      <c r="C273" s="237" t="s">
        <v>290</v>
      </c>
      <c r="D273" s="238"/>
      <c r="E273" s="85"/>
      <c r="F273" s="85"/>
      <c r="G273" s="85"/>
      <c r="H273" s="158" t="s">
        <v>479</v>
      </c>
      <c r="I273" s="38"/>
      <c r="J273" s="29" t="s">
        <v>292</v>
      </c>
      <c r="K273" s="105">
        <v>1489500</v>
      </c>
    </row>
    <row r="274" spans="1:11" ht="39.75" customHeight="1">
      <c r="B274" s="14" t="s">
        <v>553</v>
      </c>
      <c r="C274" s="237" t="s">
        <v>291</v>
      </c>
      <c r="D274" s="238"/>
      <c r="E274" s="85"/>
      <c r="F274" s="85"/>
      <c r="G274" s="85"/>
      <c r="H274" s="158" t="s">
        <v>480</v>
      </c>
      <c r="I274" s="100"/>
      <c r="J274" s="29" t="s">
        <v>293</v>
      </c>
      <c r="K274" s="105">
        <v>236000</v>
      </c>
    </row>
    <row r="275" spans="1:11">
      <c r="A275" s="63"/>
      <c r="B275" s="247" t="s">
        <v>300</v>
      </c>
      <c r="C275" s="247"/>
      <c r="D275" s="248"/>
      <c r="E275" s="64"/>
      <c r="F275" s="64"/>
      <c r="G275" s="64"/>
      <c r="H275" s="152"/>
      <c r="I275" s="71"/>
      <c r="J275" s="64"/>
      <c r="K275" s="65">
        <f>SUM(K276)</f>
        <v>662460</v>
      </c>
    </row>
    <row r="276" spans="1:11" ht="37">
      <c r="B276" s="202">
        <v>2.2000000000000002</v>
      </c>
      <c r="C276" s="203" t="s">
        <v>96</v>
      </c>
      <c r="D276" s="133"/>
      <c r="E276" s="55"/>
      <c r="F276" s="55"/>
      <c r="G276" s="55"/>
      <c r="H276" s="155"/>
      <c r="I276" s="55"/>
      <c r="J276" s="55"/>
      <c r="K276" s="77">
        <f>SUM(K277)</f>
        <v>662460</v>
      </c>
    </row>
    <row r="277" spans="1:11" ht="94.5" customHeight="1">
      <c r="B277" s="202"/>
      <c r="C277" s="82" t="s">
        <v>97</v>
      </c>
      <c r="D277" s="133"/>
      <c r="E277" s="101"/>
      <c r="F277" s="86">
        <v>1</v>
      </c>
      <c r="G277" s="101">
        <v>6</v>
      </c>
      <c r="H277" s="117" t="s">
        <v>525</v>
      </c>
      <c r="I277" s="32" t="s">
        <v>512</v>
      </c>
      <c r="J277" s="101" t="s">
        <v>484</v>
      </c>
      <c r="K277" s="88">
        <v>662460</v>
      </c>
    </row>
    <row r="278" spans="1:11" ht="19.5">
      <c r="A278" s="63"/>
      <c r="B278" s="247" t="s">
        <v>73</v>
      </c>
      <c r="C278" s="247"/>
      <c r="D278" s="248"/>
      <c r="E278" s="64"/>
      <c r="F278" s="107"/>
      <c r="G278" s="64"/>
      <c r="H278" s="152"/>
      <c r="I278" s="64"/>
      <c r="J278" s="64"/>
      <c r="K278" s="109">
        <f>SUM(K279)</f>
        <v>100000</v>
      </c>
    </row>
    <row r="279" spans="1:11" ht="37">
      <c r="B279" s="14">
        <v>3.1</v>
      </c>
      <c r="C279" s="269" t="s">
        <v>299</v>
      </c>
      <c r="D279" s="270"/>
      <c r="E279" s="96"/>
      <c r="F279" s="86">
        <v>1</v>
      </c>
      <c r="G279" s="101">
        <v>6</v>
      </c>
      <c r="H279" s="139" t="s">
        <v>483</v>
      </c>
      <c r="I279" s="32" t="s">
        <v>512</v>
      </c>
      <c r="J279" s="87" t="s">
        <v>99</v>
      </c>
      <c r="K279" s="97">
        <v>100000</v>
      </c>
    </row>
    <row r="280" spans="1:11">
      <c r="A280" s="63"/>
      <c r="B280" s="251" t="s">
        <v>74</v>
      </c>
      <c r="C280" s="247"/>
      <c r="D280" s="248"/>
      <c r="E280" s="64"/>
      <c r="F280" s="64"/>
      <c r="G280" s="64"/>
      <c r="H280" s="64" t="s">
        <v>459</v>
      </c>
      <c r="I280" s="71"/>
      <c r="J280" s="64"/>
      <c r="K280" s="65">
        <v>0</v>
      </c>
    </row>
    <row r="281" spans="1:11" ht="69.75" customHeight="1">
      <c r="A281" s="63"/>
      <c r="B281" s="111" t="s">
        <v>301</v>
      </c>
      <c r="C281" s="72"/>
      <c r="D281" s="70"/>
      <c r="E281" s="64"/>
      <c r="F281" s="64">
        <v>6</v>
      </c>
      <c r="G281" s="64">
        <v>6</v>
      </c>
      <c r="H281" s="152" t="s">
        <v>301</v>
      </c>
      <c r="I281" s="64"/>
      <c r="J281" s="64" t="s">
        <v>302</v>
      </c>
      <c r="K281" s="65">
        <v>9000000</v>
      </c>
    </row>
    <row r="282" spans="1:11">
      <c r="B282" s="264" t="s">
        <v>2</v>
      </c>
      <c r="C282" s="265"/>
      <c r="D282" s="266"/>
      <c r="E282" s="113"/>
      <c r="F282" s="113"/>
      <c r="G282" s="113"/>
      <c r="H282" s="160"/>
      <c r="I282" s="112"/>
      <c r="J282" s="112"/>
      <c r="K282" s="114">
        <v>6286950390</v>
      </c>
    </row>
  </sheetData>
  <mergeCells count="263">
    <mergeCell ref="C256:D256"/>
    <mergeCell ref="C72:D72"/>
    <mergeCell ref="C74:D74"/>
    <mergeCell ref="C73:D73"/>
    <mergeCell ref="C26:D26"/>
    <mergeCell ref="C23:D23"/>
    <mergeCell ref="C22:D22"/>
    <mergeCell ref="B70:D70"/>
    <mergeCell ref="C39:D39"/>
    <mergeCell ref="C255:D255"/>
    <mergeCell ref="C252:D252"/>
    <mergeCell ref="C253:D253"/>
    <mergeCell ref="C251:D251"/>
    <mergeCell ref="C242:D242"/>
    <mergeCell ref="C243:D243"/>
    <mergeCell ref="C244:D244"/>
    <mergeCell ref="C245:D245"/>
    <mergeCell ref="C246:D246"/>
    <mergeCell ref="C236:D236"/>
    <mergeCell ref="C237:D237"/>
    <mergeCell ref="C238:D238"/>
    <mergeCell ref="C239:D239"/>
    <mergeCell ref="C240:D240"/>
    <mergeCell ref="C241:D241"/>
    <mergeCell ref="C273:D273"/>
    <mergeCell ref="C274:D274"/>
    <mergeCell ref="C268:D268"/>
    <mergeCell ref="B263:D263"/>
    <mergeCell ref="C247:D247"/>
    <mergeCell ref="B282:D282"/>
    <mergeCell ref="B254:D254"/>
    <mergeCell ref="B257:D257"/>
    <mergeCell ref="C259:D259"/>
    <mergeCell ref="C260:D260"/>
    <mergeCell ref="C261:D261"/>
    <mergeCell ref="C262:D262"/>
    <mergeCell ref="B266:D266"/>
    <mergeCell ref="C271:D271"/>
    <mergeCell ref="C272:D272"/>
    <mergeCell ref="B275:D275"/>
    <mergeCell ref="B278:D278"/>
    <mergeCell ref="C279:D279"/>
    <mergeCell ref="B280:D280"/>
    <mergeCell ref="C269:D269"/>
    <mergeCell ref="C270:D270"/>
    <mergeCell ref="C248:D248"/>
    <mergeCell ref="C249:D249"/>
    <mergeCell ref="C250:D250"/>
    <mergeCell ref="C229:D229"/>
    <mergeCell ref="C230:D230"/>
    <mergeCell ref="B232:D232"/>
    <mergeCell ref="C234:D234"/>
    <mergeCell ref="C235:D235"/>
    <mergeCell ref="C224:D224"/>
    <mergeCell ref="C225:D225"/>
    <mergeCell ref="C226:D226"/>
    <mergeCell ref="C227:D227"/>
    <mergeCell ref="C228:D228"/>
    <mergeCell ref="C222:D222"/>
    <mergeCell ref="C223:D223"/>
    <mergeCell ref="C218:D218"/>
    <mergeCell ref="C219:D219"/>
    <mergeCell ref="C220:D220"/>
    <mergeCell ref="C221:D221"/>
    <mergeCell ref="C202:D202"/>
    <mergeCell ref="C203:D203"/>
    <mergeCell ref="C204:D204"/>
    <mergeCell ref="C205:D205"/>
    <mergeCell ref="C217:D217"/>
    <mergeCell ref="C216:D216"/>
    <mergeCell ref="C212:D212"/>
    <mergeCell ref="C213:D213"/>
    <mergeCell ref="C214:D214"/>
    <mergeCell ref="C215:D215"/>
    <mergeCell ref="C207:D207"/>
    <mergeCell ref="C208:D208"/>
    <mergeCell ref="C209:D209"/>
    <mergeCell ref="C210:D210"/>
    <mergeCell ref="C211:D211"/>
    <mergeCell ref="C206:D206"/>
    <mergeCell ref="C197:D197"/>
    <mergeCell ref="C198:D198"/>
    <mergeCell ref="C199:D199"/>
    <mergeCell ref="C200:D200"/>
    <mergeCell ref="C201:D201"/>
    <mergeCell ref="C192:D192"/>
    <mergeCell ref="C193:D193"/>
    <mergeCell ref="C194:D194"/>
    <mergeCell ref="C195:D195"/>
    <mergeCell ref="C196:D196"/>
    <mergeCell ref="C187:D187"/>
    <mergeCell ref="C188:D188"/>
    <mergeCell ref="C189:D189"/>
    <mergeCell ref="C190:D190"/>
    <mergeCell ref="C191:D191"/>
    <mergeCell ref="C182:D182"/>
    <mergeCell ref="C183:D183"/>
    <mergeCell ref="C184:D184"/>
    <mergeCell ref="C185:D185"/>
    <mergeCell ref="C186:D186"/>
    <mergeCell ref="C180:D180"/>
    <mergeCell ref="C181:D181"/>
    <mergeCell ref="C176:D176"/>
    <mergeCell ref="C177:D177"/>
    <mergeCell ref="C171:D171"/>
    <mergeCell ref="C172:D172"/>
    <mergeCell ref="C173:D173"/>
    <mergeCell ref="C174:D174"/>
    <mergeCell ref="C175:D175"/>
    <mergeCell ref="C169:D169"/>
    <mergeCell ref="C140:D140"/>
    <mergeCell ref="C161:D161"/>
    <mergeCell ref="C162:D162"/>
    <mergeCell ref="C163:D163"/>
    <mergeCell ref="C164:D164"/>
    <mergeCell ref="C165:D165"/>
    <mergeCell ref="C178:D178"/>
    <mergeCell ref="C179:D179"/>
    <mergeCell ref="C143:D143"/>
    <mergeCell ref="C144:D144"/>
    <mergeCell ref="C145:D145"/>
    <mergeCell ref="C146:D146"/>
    <mergeCell ref="C157:D157"/>
    <mergeCell ref="C158:D158"/>
    <mergeCell ref="C159:D159"/>
    <mergeCell ref="C160:D160"/>
    <mergeCell ref="C170:D170"/>
    <mergeCell ref="C166:D166"/>
    <mergeCell ref="C167:D167"/>
    <mergeCell ref="C168:D168"/>
    <mergeCell ref="C137:D137"/>
    <mergeCell ref="C153:D153"/>
    <mergeCell ref="C154:D154"/>
    <mergeCell ref="C155:D155"/>
    <mergeCell ref="C156:D156"/>
    <mergeCell ref="C147:D147"/>
    <mergeCell ref="C148:D148"/>
    <mergeCell ref="C149:D149"/>
    <mergeCell ref="C150:D150"/>
    <mergeCell ref="C151:D151"/>
    <mergeCell ref="C138:D138"/>
    <mergeCell ref="C139:D139"/>
    <mergeCell ref="C141:D141"/>
    <mergeCell ref="C142:D142"/>
    <mergeCell ref="C152:D152"/>
    <mergeCell ref="C120:D120"/>
    <mergeCell ref="C121:D121"/>
    <mergeCell ref="C122:D122"/>
    <mergeCell ref="C123:D123"/>
    <mergeCell ref="C124:D124"/>
    <mergeCell ref="C133:D133"/>
    <mergeCell ref="C134:D134"/>
    <mergeCell ref="C135:D135"/>
    <mergeCell ref="C136:D136"/>
    <mergeCell ref="C130:D130"/>
    <mergeCell ref="C131:D131"/>
    <mergeCell ref="C132:D132"/>
    <mergeCell ref="C125:D125"/>
    <mergeCell ref="C126:D126"/>
    <mergeCell ref="C127:D127"/>
    <mergeCell ref="C128:D128"/>
    <mergeCell ref="C129:D129"/>
    <mergeCell ref="C115:D115"/>
    <mergeCell ref="C116:D116"/>
    <mergeCell ref="C117:D117"/>
    <mergeCell ref="C118:D118"/>
    <mergeCell ref="C119:D119"/>
    <mergeCell ref="C110:D110"/>
    <mergeCell ref="C111:D111"/>
    <mergeCell ref="C112:D112"/>
    <mergeCell ref="C113:D113"/>
    <mergeCell ref="C114:D114"/>
    <mergeCell ref="C105:D105"/>
    <mergeCell ref="C106:D106"/>
    <mergeCell ref="C107:D107"/>
    <mergeCell ref="C108:D108"/>
    <mergeCell ref="C109:D109"/>
    <mergeCell ref="C100:D100"/>
    <mergeCell ref="C101:D101"/>
    <mergeCell ref="C102:D102"/>
    <mergeCell ref="C103:D103"/>
    <mergeCell ref="C104:D104"/>
    <mergeCell ref="C95:D95"/>
    <mergeCell ref="C96:D96"/>
    <mergeCell ref="C97:D97"/>
    <mergeCell ref="C98:D98"/>
    <mergeCell ref="C99:D99"/>
    <mergeCell ref="C90:D90"/>
    <mergeCell ref="C91:D91"/>
    <mergeCell ref="C92:D92"/>
    <mergeCell ref="C93:D93"/>
    <mergeCell ref="C94:D94"/>
    <mergeCell ref="C85:D85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17:D17"/>
    <mergeCell ref="C18:D18"/>
    <mergeCell ref="C19:D19"/>
    <mergeCell ref="C24:D24"/>
    <mergeCell ref="C28:D28"/>
    <mergeCell ref="C27:D27"/>
    <mergeCell ref="B77:D77"/>
    <mergeCell ref="C78:D78"/>
    <mergeCell ref="C79:D79"/>
    <mergeCell ref="C65:D65"/>
    <mergeCell ref="C66:D66"/>
    <mergeCell ref="C67:D67"/>
    <mergeCell ref="C69:D69"/>
    <mergeCell ref="C68:D68"/>
    <mergeCell ref="C60:D60"/>
    <mergeCell ref="C61:D61"/>
    <mergeCell ref="C62:D62"/>
    <mergeCell ref="C63:D63"/>
    <mergeCell ref="C64:D64"/>
    <mergeCell ref="C20:D20"/>
    <mergeCell ref="C21:D21"/>
    <mergeCell ref="C25:D25"/>
    <mergeCell ref="C29:D29"/>
    <mergeCell ref="C42:D42"/>
    <mergeCell ref="C57:D57"/>
    <mergeCell ref="C58:D58"/>
    <mergeCell ref="C59:D59"/>
    <mergeCell ref="B34:D34"/>
    <mergeCell ref="B47:D47"/>
    <mergeCell ref="C48:D48"/>
    <mergeCell ref="C52:D52"/>
    <mergeCell ref="C49:D49"/>
    <mergeCell ref="C50:D50"/>
    <mergeCell ref="C51:D51"/>
    <mergeCell ref="B53:D53"/>
    <mergeCell ref="C45:D45"/>
    <mergeCell ref="C44:D44"/>
    <mergeCell ref="C43:D43"/>
    <mergeCell ref="C40:D40"/>
    <mergeCell ref="C38:D38"/>
    <mergeCell ref="C37:D37"/>
    <mergeCell ref="C35:D35"/>
    <mergeCell ref="C36:D36"/>
    <mergeCell ref="C55:D55"/>
    <mergeCell ref="C56:D56"/>
    <mergeCell ref="B54:D54"/>
    <mergeCell ref="C1:K1"/>
    <mergeCell ref="B3:K3"/>
    <mergeCell ref="B2:K2"/>
    <mergeCell ref="C14:D14"/>
    <mergeCell ref="C15:D15"/>
    <mergeCell ref="C16:D16"/>
    <mergeCell ref="B4:D4"/>
    <mergeCell ref="B5:D5"/>
    <mergeCell ref="C7:D7"/>
    <mergeCell ref="C8:D8"/>
    <mergeCell ref="C9:D9"/>
    <mergeCell ref="C10:D10"/>
    <mergeCell ref="C11:D11"/>
    <mergeCell ref="C12:D12"/>
    <mergeCell ref="C13:D13"/>
  </mergeCells>
  <pageMargins left="0.43307086614173229" right="0.19685039370078741" top="0.6692913385826772" bottom="0.19685039370078741" header="0.31496062992125984" footer="0.31496062992125984"/>
  <pageSetup paperSize="9" scale="85" firstPageNumber="7" orientation="portrait" useFirstPageNumber="1" verticalDpi="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1"/>
    </sheetView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จ2</vt:lpstr>
      <vt:lpstr>โครงการตามแผน</vt:lpstr>
      <vt:lpstr>Sheet1</vt:lpstr>
      <vt:lpstr>โครงการตามแผน!Print_Area</vt:lpstr>
      <vt:lpstr>โครงการตามแผน!Print_Titles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CESO-Center</dc:creator>
  <cp:lastModifiedBy>Admin</cp:lastModifiedBy>
  <cp:lastPrinted>2019-01-03T04:19:58Z</cp:lastPrinted>
  <dcterms:created xsi:type="dcterms:W3CDTF">2017-12-18T08:13:04Z</dcterms:created>
  <dcterms:modified xsi:type="dcterms:W3CDTF">2019-01-03T08:31:12Z</dcterms:modified>
</cp:coreProperties>
</file>