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เก๋\คืนเงินกลับส่วนกลาง\รวมงานหน้าจอ\ตัวชีวัด สนง.ลงเวป\"/>
    </mc:Choice>
  </mc:AlternateContent>
  <xr:revisionPtr revIDLastSave="0" documentId="8_{076E4F9A-7C9E-4662-9784-BFBC66FF7113}" xr6:coauthVersionLast="47" xr6:coauthVersionMax="47" xr10:uidLastSave="{00000000-0000-0000-0000-000000000000}"/>
  <bookViews>
    <workbookView xWindow="-120" yWindow="-120" windowWidth="21840" windowHeight="13140" xr2:uid="{1EA5D8D9-FC2C-4D00-A29D-35C152731BEA}"/>
  </bookViews>
  <sheets>
    <sheet name="30 ก.ย.64" sheetId="1" r:id="rId1"/>
  </sheets>
  <definedNames>
    <definedName name="_xlnm.Print_Titles" localSheetId="0">'30 ก.ย.64'!$2:$3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3" i="1" l="1"/>
  <c r="D33" i="1"/>
  <c r="C33" i="1"/>
  <c r="F32" i="1"/>
  <c r="E32" i="1"/>
  <c r="F31" i="1"/>
  <c r="E31" i="1"/>
  <c r="F30" i="1"/>
  <c r="E30" i="1"/>
  <c r="F29" i="1"/>
  <c r="E29" i="1"/>
  <c r="F28" i="1"/>
  <c r="E28" i="1"/>
  <c r="F26" i="1"/>
  <c r="E26" i="1"/>
  <c r="F25" i="1"/>
  <c r="E25" i="1"/>
  <c r="F24" i="1"/>
  <c r="E24" i="1"/>
  <c r="F22" i="1"/>
  <c r="E22" i="1"/>
  <c r="F21" i="1"/>
  <c r="E21" i="1"/>
  <c r="F20" i="1"/>
  <c r="E20" i="1"/>
  <c r="F19" i="1"/>
  <c r="E19" i="1"/>
  <c r="F18" i="1"/>
  <c r="E18" i="1"/>
  <c r="F15" i="1"/>
  <c r="E15" i="1"/>
  <c r="F14" i="1"/>
  <c r="E14" i="1"/>
  <c r="F12" i="1"/>
  <c r="E12" i="1"/>
  <c r="F11" i="1"/>
  <c r="E11" i="1"/>
  <c r="F10" i="1"/>
  <c r="E10" i="1"/>
  <c r="F7" i="1"/>
  <c r="E7" i="1"/>
  <c r="F6" i="1"/>
  <c r="E6" i="1"/>
  <c r="F5" i="1"/>
  <c r="E5" i="1"/>
  <c r="E33" i="1" s="1"/>
</calcChain>
</file>

<file path=xl/sharedStrings.xml><?xml version="1.0" encoding="utf-8"?>
<sst xmlns="http://schemas.openxmlformats.org/spreadsheetml/2006/main" count="38" uniqueCount="38">
  <si>
    <t>สำนักงานเกษตรและสหกรณ์จังหวัดลพบุรี</t>
  </si>
  <si>
    <t>รายงานการใช้จ่ายเงินงบประมาณ ปี 2564  ณ วันที่ 30 กันยายน 2564</t>
  </si>
  <si>
    <t>ที่</t>
  </si>
  <si>
    <t>ชื่องบประมาณ/โครงการ</t>
  </si>
  <si>
    <t>รวมงบประมาณ</t>
  </si>
  <si>
    <t>ใช้แล้ว</t>
  </si>
  <si>
    <t>คงเหลือ</t>
  </si>
  <si>
    <t>ร้อยละการเบิกจ่าย</t>
  </si>
  <si>
    <t>งบบุคลากรภาครัฐ  (ค่าใช้จ่ายบุคลากรภาครัฐ)</t>
  </si>
  <si>
    <t>ค่าตอบแทนพนักงานราชการ/ค่าครองชีพ</t>
  </si>
  <si>
    <t>ค่าเช่าบ้าน</t>
  </si>
  <si>
    <t>เงินสมทบกองทุนประกันสังคม</t>
  </si>
  <si>
    <t>แผนงานพื้นฐานด้านการสร้างความสามารถในการแข่งขัน</t>
  </si>
  <si>
    <t>ก.บูรณาการในส่วนภูมิภาค</t>
  </si>
  <si>
    <t>ค่าตอบแทนใช้สอยและวัสดุ (งบดำเนินงาน)</t>
  </si>
  <si>
    <t>ค่าสาธารณูปโภค</t>
  </si>
  <si>
    <t>ค่าจ้างเหมาบริการ ต.ค.63- ก.ย.64</t>
  </si>
  <si>
    <t>ก.การจัดการระบบเทคโนโลยีสารสนเทศฯ</t>
  </si>
  <si>
    <t>ค่าตอบแทนใช้สอยและวัสดุ</t>
  </si>
  <si>
    <t>ค่าสาธารณูโภค</t>
  </si>
  <si>
    <t>งบรายจ่ายอื่น</t>
  </si>
  <si>
    <t xml:space="preserve">ค่าใช้จ่ายสนับสนุนโครงการพัฒนาศูนย์เครือข่ายปราชญ์ชาวบ้าน </t>
  </si>
  <si>
    <t xml:space="preserve">9.1 ค่าจ้างลูกจ้างโครงการ 1 คน </t>
  </si>
  <si>
    <t>9.2 ค่าใช้จ่ายในการดำเนินกิจกรรมรวมกลุ่ม</t>
  </si>
  <si>
    <t>9.3 ค่าใช้จ่ายในการกำกับดูแลและติดตาม</t>
  </si>
  <si>
    <t>ค่าใช้จ่ายเพื่ออำนวยการขับเคลื่อนโครงการอันเนื่องมาจากพระราชดำริ</t>
  </si>
  <si>
    <t>ค่าใช้จ่ายโครงการส่งเสริมแนวทางเกษตรทฤษฎีใหม่</t>
  </si>
  <si>
    <t>งบเบิกแทนกัน</t>
  </si>
  <si>
    <t>ค่าใช้จ่ายในการจัดงานวันพระบิดาแห่งฝนหลวง</t>
  </si>
  <si>
    <t xml:space="preserve">ค่าใช้จ่ายโครงการส่งเสริมการบริโภคและใช้วัตถุดิบสินค้า Q (งบ มกอช) </t>
  </si>
  <si>
    <t>โครงการร้านอาหารวัตถุดิบปลอดภัยเลือกใช้สินค้า Q ( Q restaurant)</t>
  </si>
  <si>
    <t>งบลงทุน</t>
  </si>
  <si>
    <t>กล้อง WebcamFuiiHD   จำนวน 1 ตัว</t>
  </si>
  <si>
    <t>ลำโพงพร้อมไมค์โครโฟน จำนวน  1 ชุด</t>
  </si>
  <si>
    <t>เครื่องโทรสาร  1 เครื่อง</t>
  </si>
  <si>
    <t>เก้าอี้มีพนักสำหรับนั่งปฏิบัติงาน 1 ตัว</t>
  </si>
  <si>
    <t>สแกนเนอร์สำหรับงานเก็บเอกสารฯ แบบที่ 2 จำนวน 1 เครื่อง</t>
  </si>
  <si>
    <t>รวมทั้งสิ้น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</si>
</sst>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  <charset val="222"/>
    </font>
    <font>
      <sz val="11"/>
      <color theme="1"/>
      <name val="TH SarabunPSK"/>
      <family val="2"/>
    </font>
    <font>
      <b/>
      <sz val="16"/>
      <color rgb="FFFF0000"/>
      <name val="TH SarabunPSK"/>
      <family val="2"/>
    </font>
    <font>
      <sz val="16"/>
      <name val="TH SarabunPSK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6"/>
      <name val="TH SarabunPSK"/>
      <family val="2"/>
    </font>
    <font>
      <sz val="11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43" fontId="5" fillId="0" borderId="4" xfId="0" applyNumberFormat="1" applyFont="1" applyBorder="1" applyAlignment="1">
      <alignment horizontal="center" vertical="center" shrinkToFit="1"/>
    </xf>
    <xf numFmtId="43" fontId="5" fillId="0" borderId="4" xfId="1" applyFont="1" applyFill="1" applyBorder="1" applyAlignment="1">
      <alignment vertical="center" shrinkToFit="1"/>
    </xf>
    <xf numFmtId="43" fontId="5" fillId="0" borderId="4" xfId="1" applyFont="1" applyBorder="1" applyAlignment="1">
      <alignment vertical="center" shrinkToFi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43" fontId="6" fillId="0" borderId="5" xfId="0" applyNumberFormat="1" applyFont="1" applyBorder="1" applyAlignment="1">
      <alignment horizontal="center" vertical="center" shrinkToFit="1"/>
    </xf>
    <xf numFmtId="43" fontId="6" fillId="0" borderId="5" xfId="1" applyFont="1" applyFill="1" applyBorder="1" applyAlignment="1">
      <alignment vertical="center" shrinkToFit="1"/>
    </xf>
    <xf numFmtId="43" fontId="6" fillId="0" borderId="5" xfId="1" applyFont="1" applyBorder="1" applyAlignment="1">
      <alignment vertical="center" shrinkToFit="1"/>
    </xf>
    <xf numFmtId="43" fontId="3" fillId="0" borderId="0" xfId="0" applyNumberFormat="1" applyFont="1"/>
    <xf numFmtId="43" fontId="6" fillId="0" borderId="6" xfId="0" applyNumberFormat="1" applyFont="1" applyBorder="1" applyAlignment="1">
      <alignment horizontal="center" vertical="center" shrinkToFit="1"/>
    </xf>
    <xf numFmtId="43" fontId="6" fillId="0" borderId="6" xfId="1" applyFont="1" applyFill="1" applyBorder="1" applyAlignment="1">
      <alignment vertical="center" shrinkToFit="1"/>
    </xf>
    <xf numFmtId="43" fontId="6" fillId="0" borderId="6" xfId="1" applyFont="1" applyBorder="1" applyAlignment="1">
      <alignment vertical="center" shrinkToFit="1"/>
    </xf>
    <xf numFmtId="43" fontId="4" fillId="0" borderId="0" xfId="0" applyNumberFormat="1" applyFont="1"/>
    <xf numFmtId="43" fontId="5" fillId="0" borderId="3" xfId="0" applyNumberFormat="1" applyFont="1" applyBorder="1" applyAlignment="1">
      <alignment horizontal="center" vertical="center" shrinkToFit="1"/>
    </xf>
    <xf numFmtId="43" fontId="5" fillId="0" borderId="3" xfId="1" applyFont="1" applyFill="1" applyBorder="1" applyAlignment="1">
      <alignment vertical="center" shrinkToFit="1"/>
    </xf>
    <xf numFmtId="43" fontId="5" fillId="0" borderId="3" xfId="1" applyFont="1" applyBorder="1" applyAlignment="1">
      <alignment vertical="center" shrinkToFit="1"/>
    </xf>
    <xf numFmtId="43" fontId="3" fillId="0" borderId="0" xfId="1" applyFont="1"/>
    <xf numFmtId="43" fontId="7" fillId="0" borderId="0" xfId="0" applyNumberFormat="1" applyFont="1"/>
    <xf numFmtId="43" fontId="6" fillId="0" borderId="3" xfId="0" applyNumberFormat="1" applyFont="1" applyBorder="1" applyAlignment="1">
      <alignment horizontal="center" vertical="center" shrinkToFit="1"/>
    </xf>
    <xf numFmtId="43" fontId="8" fillId="0" borderId="3" xfId="1" applyFont="1" applyFill="1" applyBorder="1" applyAlignment="1">
      <alignment vertical="center" shrinkToFit="1"/>
    </xf>
    <xf numFmtId="43" fontId="7" fillId="0" borderId="0" xfId="1" applyFont="1"/>
    <xf numFmtId="1" fontId="6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shrinkToFit="1"/>
    </xf>
    <xf numFmtId="43" fontId="6" fillId="0" borderId="3" xfId="1" applyFont="1" applyBorder="1" applyAlignment="1">
      <alignment vertical="center" shrinkToFit="1"/>
    </xf>
    <xf numFmtId="0" fontId="6" fillId="0" borderId="3" xfId="0" applyFont="1" applyBorder="1" applyAlignment="1">
      <alignment horizontal="left" vertical="center" shrinkToFit="1"/>
    </xf>
    <xf numFmtId="43" fontId="8" fillId="0" borderId="5" xfId="1" applyFont="1" applyFill="1" applyBorder="1" applyAlignment="1">
      <alignment vertical="center" shrinkToFit="1"/>
    </xf>
    <xf numFmtId="43" fontId="6" fillId="0" borderId="0" xfId="1" applyFont="1" applyBorder="1" applyAlignment="1">
      <alignment vertical="center" shrinkToFit="1"/>
    </xf>
    <xf numFmtId="43" fontId="10" fillId="0" borderId="0" xfId="0" applyNumberFormat="1" applyFont="1"/>
    <xf numFmtId="1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shrinkToFit="1"/>
    </xf>
    <xf numFmtId="43" fontId="6" fillId="0" borderId="3" xfId="1" applyFont="1" applyFill="1" applyBorder="1" applyAlignment="1">
      <alignment vertical="center" shrinkToFit="1"/>
    </xf>
    <xf numFmtId="0" fontId="5" fillId="0" borderId="6" xfId="0" applyFont="1" applyBorder="1" applyAlignment="1">
      <alignment horizontal="left" vertical="center" shrinkToFit="1"/>
    </xf>
    <xf numFmtId="0" fontId="9" fillId="0" borderId="2" xfId="0" applyFont="1" applyBorder="1" applyAlignment="1">
      <alignment horizontal="center" vertical="center"/>
    </xf>
    <xf numFmtId="43" fontId="9" fillId="0" borderId="2" xfId="0" applyNumberFormat="1" applyFont="1" applyBorder="1" applyAlignment="1">
      <alignment horizontal="center" vertical="center" shrinkToFit="1"/>
    </xf>
    <xf numFmtId="43" fontId="9" fillId="0" borderId="2" xfId="1" applyFont="1" applyFill="1" applyBorder="1" applyAlignment="1">
      <alignment vertical="center" shrinkToFit="1"/>
    </xf>
    <xf numFmtId="43" fontId="9" fillId="0" borderId="2" xfId="1" applyFont="1" applyBorder="1" applyAlignment="1">
      <alignment vertical="center" shrinkToFit="1"/>
    </xf>
    <xf numFmtId="0" fontId="8" fillId="0" borderId="0" xfId="0" applyFont="1" applyAlignment="1">
      <alignment horizontal="center"/>
    </xf>
    <xf numFmtId="0" fontId="8" fillId="0" borderId="0" xfId="0" applyFont="1"/>
    <xf numFmtId="43" fontId="8" fillId="0" borderId="0" xfId="1" applyFont="1" applyFill="1"/>
    <xf numFmtId="43" fontId="8" fillId="0" borderId="0" xfId="0" applyNumberFormat="1" applyFont="1"/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AE341-46AF-4A7D-99C1-E2FFE3EAC869}">
  <dimension ref="A1:Q49"/>
  <sheetViews>
    <sheetView tabSelected="1" topLeftCell="A16" zoomScale="90" zoomScaleNormal="90" workbookViewId="0">
      <selection activeCell="J10" sqref="J10"/>
    </sheetView>
  </sheetViews>
  <sheetFormatPr defaultRowHeight="21" x14ac:dyDescent="0.35"/>
  <cols>
    <col min="1" max="1" width="9" style="45" customWidth="1"/>
    <col min="2" max="2" width="49.75" style="46" customWidth="1"/>
    <col min="3" max="3" width="13.75" style="46" customWidth="1"/>
    <col min="4" max="4" width="14.625" style="46" customWidth="1"/>
    <col min="5" max="5" width="13.125" style="46" customWidth="1"/>
    <col min="6" max="6" width="9.75" style="46" customWidth="1"/>
    <col min="7" max="7" width="10" style="2" customWidth="1"/>
    <col min="8" max="8" width="13.25" style="2" customWidth="1"/>
    <col min="9" max="9" width="9.625" style="3" bestFit="1" customWidth="1"/>
    <col min="10" max="10" width="12.625" style="3" customWidth="1"/>
    <col min="11" max="16384" width="9" style="3"/>
  </cols>
  <sheetData>
    <row r="1" spans="1:10" x14ac:dyDescent="0.35">
      <c r="A1" s="1" t="s">
        <v>0</v>
      </c>
      <c r="B1" s="1"/>
      <c r="C1" s="1"/>
      <c r="D1" s="1"/>
      <c r="E1" s="1"/>
      <c r="F1" s="1"/>
    </row>
    <row r="2" spans="1:10" ht="18" customHeight="1" x14ac:dyDescent="0.35">
      <c r="A2" s="4" t="s">
        <v>1</v>
      </c>
      <c r="B2" s="4"/>
      <c r="C2" s="4"/>
      <c r="D2" s="4"/>
      <c r="E2" s="4"/>
      <c r="F2" s="4"/>
    </row>
    <row r="3" spans="1:10" ht="35.25" customHeight="1" x14ac:dyDescent="0.3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</row>
    <row r="4" spans="1:10" x14ac:dyDescent="0.35">
      <c r="A4" s="7"/>
      <c r="B4" s="8" t="s">
        <v>8</v>
      </c>
      <c r="C4" s="9"/>
      <c r="D4" s="10"/>
      <c r="E4" s="9"/>
      <c r="F4" s="11"/>
    </row>
    <row r="5" spans="1:10" x14ac:dyDescent="0.35">
      <c r="A5" s="12">
        <v>1</v>
      </c>
      <c r="B5" s="13" t="s">
        <v>9</v>
      </c>
      <c r="C5" s="14">
        <v>1317720</v>
      </c>
      <c r="D5" s="15">
        <v>1317720</v>
      </c>
      <c r="E5" s="14">
        <f>C5-D5</f>
        <v>0</v>
      </c>
      <c r="F5" s="16">
        <f>D5*100/C5</f>
        <v>100</v>
      </c>
      <c r="H5" s="17"/>
    </row>
    <row r="6" spans="1:10" x14ac:dyDescent="0.35">
      <c r="A6" s="12">
        <v>2</v>
      </c>
      <c r="B6" s="13" t="s">
        <v>10</v>
      </c>
      <c r="C6" s="18">
        <v>108000</v>
      </c>
      <c r="D6" s="19">
        <v>108000</v>
      </c>
      <c r="E6" s="18">
        <f>C6-D6</f>
        <v>0</v>
      </c>
      <c r="F6" s="20">
        <f>D6*100/C6</f>
        <v>100</v>
      </c>
      <c r="G6" s="17"/>
      <c r="H6" s="17"/>
      <c r="I6" s="21"/>
    </row>
    <row r="7" spans="1:10" x14ac:dyDescent="0.35">
      <c r="A7" s="12">
        <v>3</v>
      </c>
      <c r="B7" s="13" t="s">
        <v>11</v>
      </c>
      <c r="C7" s="18">
        <v>32465</v>
      </c>
      <c r="D7" s="19">
        <v>30619</v>
      </c>
      <c r="E7" s="18">
        <f>C7-D7</f>
        <v>1846</v>
      </c>
      <c r="F7" s="20">
        <f>D7*100/C7</f>
        <v>94.313876482365629</v>
      </c>
      <c r="H7" s="17"/>
    </row>
    <row r="8" spans="1:10" x14ac:dyDescent="0.35">
      <c r="A8" s="7"/>
      <c r="B8" s="8" t="s">
        <v>12</v>
      </c>
      <c r="C8" s="22"/>
      <c r="D8" s="23"/>
      <c r="E8" s="22"/>
      <c r="F8" s="24"/>
      <c r="H8" s="17"/>
      <c r="I8" s="21"/>
    </row>
    <row r="9" spans="1:10" x14ac:dyDescent="0.35">
      <c r="A9" s="12"/>
      <c r="B9" s="8" t="s">
        <v>13</v>
      </c>
      <c r="C9" s="22"/>
      <c r="D9" s="23"/>
      <c r="E9" s="22"/>
      <c r="F9" s="24"/>
      <c r="G9" s="17"/>
      <c r="H9" s="25"/>
      <c r="I9" s="26"/>
    </row>
    <row r="10" spans="1:10" x14ac:dyDescent="0.35">
      <c r="A10" s="12">
        <v>4</v>
      </c>
      <c r="B10" s="13" t="s">
        <v>14</v>
      </c>
      <c r="C10" s="27">
        <v>536810</v>
      </c>
      <c r="D10" s="28">
        <v>536809.18999999994</v>
      </c>
      <c r="E10" s="27">
        <f>C10-D10</f>
        <v>0.81000000005587935</v>
      </c>
      <c r="F10" s="20">
        <f>D10*100/C10</f>
        <v>99.999849108623152</v>
      </c>
      <c r="G10" s="17"/>
      <c r="H10" s="25"/>
      <c r="I10" s="26"/>
      <c r="J10" s="26"/>
    </row>
    <row r="11" spans="1:10" x14ac:dyDescent="0.35">
      <c r="A11" s="12">
        <v>5</v>
      </c>
      <c r="B11" s="13" t="s">
        <v>15</v>
      </c>
      <c r="C11" s="27">
        <v>172750</v>
      </c>
      <c r="D11" s="28">
        <v>172750</v>
      </c>
      <c r="E11" s="27">
        <f>C11-D11</f>
        <v>0</v>
      </c>
      <c r="F11" s="20">
        <f>D11*100/C11</f>
        <v>100</v>
      </c>
      <c r="G11" s="17"/>
      <c r="H11" s="25"/>
      <c r="I11" s="26"/>
      <c r="J11" s="29"/>
    </row>
    <row r="12" spans="1:10" x14ac:dyDescent="0.35">
      <c r="A12" s="12">
        <v>6</v>
      </c>
      <c r="B12" s="13" t="s">
        <v>16</v>
      </c>
      <c r="C12" s="27">
        <v>440240</v>
      </c>
      <c r="D12" s="28">
        <v>440240</v>
      </c>
      <c r="E12" s="27">
        <f>C12-D12</f>
        <v>0</v>
      </c>
      <c r="F12" s="20">
        <f>D12*100/C12</f>
        <v>100</v>
      </c>
      <c r="G12" s="17"/>
      <c r="H12" s="17"/>
      <c r="I12" s="26"/>
      <c r="J12" s="26"/>
    </row>
    <row r="13" spans="1:10" x14ac:dyDescent="0.35">
      <c r="A13" s="30"/>
      <c r="B13" s="31" t="s">
        <v>17</v>
      </c>
      <c r="C13" s="27"/>
      <c r="D13" s="28"/>
      <c r="E13" s="27"/>
      <c r="F13" s="32"/>
      <c r="H13" s="17"/>
      <c r="I13" s="26"/>
    </row>
    <row r="14" spans="1:10" x14ac:dyDescent="0.35">
      <c r="A14" s="30">
        <v>7</v>
      </c>
      <c r="B14" s="33" t="s">
        <v>18</v>
      </c>
      <c r="C14" s="14">
        <v>122968</v>
      </c>
      <c r="D14" s="34">
        <v>122968</v>
      </c>
      <c r="E14" s="14">
        <f>C14-D14</f>
        <v>0</v>
      </c>
      <c r="F14" s="20">
        <f>D14*100/C14</f>
        <v>100</v>
      </c>
      <c r="H14" s="35"/>
      <c r="I14" s="26"/>
      <c r="J14" s="29"/>
    </row>
    <row r="15" spans="1:10" x14ac:dyDescent="0.3">
      <c r="A15" s="30">
        <v>8</v>
      </c>
      <c r="B15" s="33" t="s">
        <v>19</v>
      </c>
      <c r="C15" s="14">
        <v>15712</v>
      </c>
      <c r="D15" s="34">
        <v>15712</v>
      </c>
      <c r="E15" s="14">
        <f>C15-D15</f>
        <v>0</v>
      </c>
      <c r="F15" s="20">
        <f>D15*100/C15</f>
        <v>100</v>
      </c>
      <c r="G15" s="36"/>
      <c r="H15" s="35"/>
      <c r="I15" s="26"/>
      <c r="J15" s="21"/>
    </row>
    <row r="16" spans="1:10" x14ac:dyDescent="0.35">
      <c r="A16" s="30"/>
      <c r="B16" s="8" t="s">
        <v>20</v>
      </c>
      <c r="C16" s="14"/>
      <c r="D16" s="15"/>
      <c r="E16" s="14"/>
      <c r="F16" s="32"/>
      <c r="H16" s="35"/>
      <c r="I16" s="26"/>
    </row>
    <row r="17" spans="1:9" x14ac:dyDescent="0.35">
      <c r="A17" s="30">
        <v>9</v>
      </c>
      <c r="B17" s="13" t="s">
        <v>21</v>
      </c>
      <c r="C17" s="14"/>
      <c r="D17" s="15"/>
      <c r="E17" s="14"/>
      <c r="F17" s="32"/>
      <c r="H17" s="35"/>
      <c r="I17" s="26"/>
    </row>
    <row r="18" spans="1:9" x14ac:dyDescent="0.35">
      <c r="A18" s="30"/>
      <c r="B18" s="13" t="s">
        <v>22</v>
      </c>
      <c r="C18" s="14">
        <v>98700</v>
      </c>
      <c r="D18" s="15">
        <v>98700</v>
      </c>
      <c r="E18" s="14">
        <f>C18-D18</f>
        <v>0</v>
      </c>
      <c r="F18" s="20">
        <f>D18*100/C18</f>
        <v>100</v>
      </c>
      <c r="G18" s="17"/>
      <c r="H18" s="35"/>
      <c r="I18" s="26"/>
    </row>
    <row r="19" spans="1:9" x14ac:dyDescent="0.35">
      <c r="A19" s="30"/>
      <c r="B19" s="13" t="s">
        <v>23</v>
      </c>
      <c r="C19" s="14">
        <v>30000</v>
      </c>
      <c r="D19" s="15">
        <v>30000</v>
      </c>
      <c r="E19" s="14">
        <f>C19-D19</f>
        <v>0</v>
      </c>
      <c r="F19" s="20">
        <f>D19*100/C19</f>
        <v>100</v>
      </c>
      <c r="H19" s="35"/>
      <c r="I19" s="26"/>
    </row>
    <row r="20" spans="1:9" x14ac:dyDescent="0.35">
      <c r="A20" s="30"/>
      <c r="B20" s="13" t="s">
        <v>24</v>
      </c>
      <c r="C20" s="14">
        <v>2000</v>
      </c>
      <c r="D20" s="15">
        <v>2000</v>
      </c>
      <c r="E20" s="14">
        <f>C20-D20</f>
        <v>0</v>
      </c>
      <c r="F20" s="20">
        <f>D20*100/C20</f>
        <v>100</v>
      </c>
      <c r="H20" s="3"/>
      <c r="I20" s="26"/>
    </row>
    <row r="21" spans="1:9" ht="20.25" customHeight="1" x14ac:dyDescent="0.35">
      <c r="A21" s="30">
        <v>10</v>
      </c>
      <c r="B21" s="13" t="s">
        <v>25</v>
      </c>
      <c r="C21" s="14">
        <v>10000</v>
      </c>
      <c r="D21" s="15">
        <v>10000</v>
      </c>
      <c r="E21" s="14">
        <f>C21-D21</f>
        <v>0</v>
      </c>
      <c r="F21" s="20">
        <f>D21*100/C21</f>
        <v>100</v>
      </c>
      <c r="H21" s="35"/>
      <c r="I21" s="26"/>
    </row>
    <row r="22" spans="1:9" x14ac:dyDescent="0.35">
      <c r="A22" s="30">
        <v>11</v>
      </c>
      <c r="B22" s="13" t="s">
        <v>26</v>
      </c>
      <c r="C22" s="14">
        <v>7323</v>
      </c>
      <c r="D22" s="15">
        <v>7323</v>
      </c>
      <c r="E22" s="14">
        <f>C22-D22</f>
        <v>0</v>
      </c>
      <c r="F22" s="20">
        <f>D22*100/C22</f>
        <v>100</v>
      </c>
      <c r="H22" s="35"/>
      <c r="I22" s="26"/>
    </row>
    <row r="23" spans="1:9" x14ac:dyDescent="0.35">
      <c r="A23" s="30"/>
      <c r="B23" s="8" t="s">
        <v>27</v>
      </c>
      <c r="C23" s="14"/>
      <c r="D23" s="15"/>
      <c r="E23" s="14"/>
      <c r="F23" s="32"/>
      <c r="H23" s="35"/>
      <c r="I23" s="26"/>
    </row>
    <row r="24" spans="1:9" x14ac:dyDescent="0.35">
      <c r="A24" s="30">
        <v>12</v>
      </c>
      <c r="B24" s="33" t="s">
        <v>28</v>
      </c>
      <c r="C24" s="14">
        <v>40000</v>
      </c>
      <c r="D24" s="15">
        <v>40000</v>
      </c>
      <c r="E24" s="14">
        <f>C24-D24</f>
        <v>0</v>
      </c>
      <c r="F24" s="20">
        <f>D24*100/C24</f>
        <v>100</v>
      </c>
      <c r="H24" s="17"/>
      <c r="I24" s="26"/>
    </row>
    <row r="25" spans="1:9" x14ac:dyDescent="0.35">
      <c r="A25" s="37">
        <v>13</v>
      </c>
      <c r="B25" s="38" t="s">
        <v>29</v>
      </c>
      <c r="C25" s="27">
        <v>24000</v>
      </c>
      <c r="D25" s="39">
        <v>24000</v>
      </c>
      <c r="E25" s="27">
        <f>C25-D25</f>
        <v>0</v>
      </c>
      <c r="F25" s="20">
        <f>D25*100/C25</f>
        <v>100</v>
      </c>
      <c r="H25" s="17"/>
      <c r="I25" s="26"/>
    </row>
    <row r="26" spans="1:9" x14ac:dyDescent="0.35">
      <c r="A26" s="37">
        <v>14</v>
      </c>
      <c r="B26" s="38" t="s">
        <v>30</v>
      </c>
      <c r="C26" s="27">
        <v>28960</v>
      </c>
      <c r="D26" s="39">
        <v>28960</v>
      </c>
      <c r="E26" s="27">
        <f>C26-D26</f>
        <v>0</v>
      </c>
      <c r="F26" s="20">
        <f>D26*100/C26</f>
        <v>100</v>
      </c>
      <c r="H26" s="17"/>
      <c r="I26" s="26"/>
    </row>
    <row r="27" spans="1:9" x14ac:dyDescent="0.35">
      <c r="A27" s="37"/>
      <c r="B27" s="40" t="s">
        <v>31</v>
      </c>
      <c r="C27" s="18"/>
      <c r="D27" s="19"/>
      <c r="E27" s="18"/>
      <c r="F27" s="20"/>
      <c r="H27" s="17"/>
      <c r="I27" s="26"/>
    </row>
    <row r="28" spans="1:9" x14ac:dyDescent="0.35">
      <c r="A28" s="37">
        <v>15</v>
      </c>
      <c r="B28" s="38" t="s">
        <v>32</v>
      </c>
      <c r="C28" s="18">
        <v>6000</v>
      </c>
      <c r="D28" s="19">
        <v>6000</v>
      </c>
      <c r="E28" s="18">
        <f>C28-D28</f>
        <v>0</v>
      </c>
      <c r="F28" s="20">
        <f t="shared" ref="F28:F33" si="0">D28*100/C28</f>
        <v>100</v>
      </c>
      <c r="H28" s="17"/>
      <c r="I28" s="26"/>
    </row>
    <row r="29" spans="1:9" x14ac:dyDescent="0.35">
      <c r="A29" s="37">
        <v>16</v>
      </c>
      <c r="B29" s="38" t="s">
        <v>33</v>
      </c>
      <c r="C29" s="18">
        <v>9000</v>
      </c>
      <c r="D29" s="19">
        <v>9000</v>
      </c>
      <c r="E29" s="18">
        <f>C29-D29</f>
        <v>0</v>
      </c>
      <c r="F29" s="20">
        <f t="shared" si="0"/>
        <v>100</v>
      </c>
      <c r="H29" s="17"/>
      <c r="I29" s="26"/>
    </row>
    <row r="30" spans="1:9" x14ac:dyDescent="0.35">
      <c r="A30" s="37">
        <v>17</v>
      </c>
      <c r="B30" s="38" t="s">
        <v>34</v>
      </c>
      <c r="C30" s="18">
        <v>9700</v>
      </c>
      <c r="D30" s="19">
        <v>9700</v>
      </c>
      <c r="E30" s="18">
        <f>C30-D30</f>
        <v>0</v>
      </c>
      <c r="F30" s="20">
        <f t="shared" si="0"/>
        <v>100</v>
      </c>
      <c r="H30" s="17"/>
      <c r="I30" s="26"/>
    </row>
    <row r="31" spans="1:9" x14ac:dyDescent="0.35">
      <c r="A31" s="37">
        <v>18</v>
      </c>
      <c r="B31" s="38" t="s">
        <v>35</v>
      </c>
      <c r="C31" s="18">
        <v>3500</v>
      </c>
      <c r="D31" s="19">
        <v>3500</v>
      </c>
      <c r="E31" s="18">
        <f>C31-D31</f>
        <v>0</v>
      </c>
      <c r="F31" s="20">
        <f t="shared" si="0"/>
        <v>100</v>
      </c>
      <c r="H31" s="17"/>
      <c r="I31" s="26"/>
    </row>
    <row r="32" spans="1:9" x14ac:dyDescent="0.35">
      <c r="A32" s="37">
        <v>19</v>
      </c>
      <c r="B32" s="38" t="s">
        <v>36</v>
      </c>
      <c r="C32" s="18">
        <v>29000</v>
      </c>
      <c r="D32" s="19">
        <v>29000</v>
      </c>
      <c r="E32" s="18">
        <f>C32-D32</f>
        <v>0</v>
      </c>
      <c r="F32" s="20">
        <f t="shared" si="0"/>
        <v>100</v>
      </c>
      <c r="H32" s="17"/>
      <c r="I32" s="26"/>
    </row>
    <row r="33" spans="1:17" x14ac:dyDescent="0.35">
      <c r="A33" s="41"/>
      <c r="B33" s="41" t="s">
        <v>37</v>
      </c>
      <c r="C33" s="42">
        <f>SUM(C5:C32)</f>
        <v>3044848</v>
      </c>
      <c r="D33" s="43">
        <f>SUM(D5:D32)</f>
        <v>3043001.19</v>
      </c>
      <c r="E33" s="42">
        <f>SUM(E5:E32)</f>
        <v>1846.8100000000559</v>
      </c>
      <c r="F33" s="44">
        <f t="shared" si="0"/>
        <v>99.939346397587002</v>
      </c>
    </row>
    <row r="35" spans="1:17" s="46" customFormat="1" x14ac:dyDescent="0.35">
      <c r="A35" s="45"/>
      <c r="C35" s="47"/>
      <c r="G35" s="2"/>
      <c r="H35" s="2"/>
      <c r="I35" s="3"/>
      <c r="J35" s="3"/>
    </row>
    <row r="36" spans="1:17" x14ac:dyDescent="0.35">
      <c r="C36" s="47"/>
      <c r="D36" s="48"/>
    </row>
    <row r="37" spans="1:17" x14ac:dyDescent="0.35">
      <c r="C37" s="47"/>
      <c r="D37" s="48"/>
    </row>
    <row r="38" spans="1:17" x14ac:dyDescent="0.35">
      <c r="C38" s="47"/>
      <c r="D38" s="48"/>
    </row>
    <row r="39" spans="1:17" x14ac:dyDescent="0.35">
      <c r="C39" s="47"/>
      <c r="D39" s="48"/>
    </row>
    <row r="40" spans="1:17" x14ac:dyDescent="0.35">
      <c r="C40" s="47"/>
    </row>
    <row r="41" spans="1:17" x14ac:dyDescent="0.35">
      <c r="C41" s="47"/>
    </row>
    <row r="42" spans="1:17" x14ac:dyDescent="0.35">
      <c r="C42" s="47"/>
    </row>
    <row r="43" spans="1:17" x14ac:dyDescent="0.35">
      <c r="C43" s="47"/>
    </row>
    <row r="44" spans="1:17" x14ac:dyDescent="0.35">
      <c r="C44" s="47"/>
    </row>
    <row r="45" spans="1:17" x14ac:dyDescent="0.35">
      <c r="C45" s="47"/>
    </row>
    <row r="46" spans="1:17" s="46" customFormat="1" x14ac:dyDescent="0.35">
      <c r="A46" s="45"/>
      <c r="C46" s="47"/>
      <c r="G46" s="2"/>
      <c r="H46" s="2"/>
      <c r="I46" s="3"/>
      <c r="J46" s="3"/>
      <c r="K46" s="3"/>
      <c r="L46" s="3"/>
      <c r="M46" s="3"/>
      <c r="N46" s="3"/>
      <c r="O46" s="3"/>
      <c r="P46" s="3"/>
      <c r="Q46" s="3"/>
    </row>
    <row r="47" spans="1:17" s="46" customFormat="1" x14ac:dyDescent="0.35">
      <c r="A47" s="45"/>
      <c r="C47" s="47"/>
      <c r="G47" s="2"/>
      <c r="H47" s="2"/>
      <c r="I47" s="3"/>
      <c r="J47" s="3"/>
      <c r="K47" s="3"/>
      <c r="L47" s="3"/>
      <c r="M47" s="3"/>
      <c r="N47" s="3"/>
      <c r="O47" s="3"/>
      <c r="P47" s="3"/>
      <c r="Q47" s="3"/>
    </row>
    <row r="48" spans="1:17" s="46" customFormat="1" x14ac:dyDescent="0.35">
      <c r="A48" s="45"/>
      <c r="C48" s="47"/>
      <c r="G48" s="2"/>
      <c r="H48" s="2"/>
      <c r="I48" s="3"/>
      <c r="J48" s="3"/>
      <c r="K48" s="3"/>
      <c r="L48" s="3"/>
      <c r="M48" s="3"/>
      <c r="N48" s="3"/>
      <c r="O48" s="3"/>
      <c r="P48" s="3"/>
      <c r="Q48" s="3"/>
    </row>
    <row r="49" spans="1:17" s="46" customFormat="1" x14ac:dyDescent="0.35">
      <c r="A49" s="45"/>
      <c r="C49" s="47"/>
      <c r="G49" s="2"/>
      <c r="H49" s="2"/>
      <c r="I49" s="3"/>
      <c r="J49" s="3"/>
      <c r="K49" s="3"/>
      <c r="L49" s="3"/>
      <c r="M49" s="3"/>
      <c r="N49" s="3"/>
      <c r="O49" s="3"/>
      <c r="P49" s="3"/>
      <c r="Q49" s="3"/>
    </row>
  </sheetData>
  <mergeCells count="2">
    <mergeCell ref="A1:F1"/>
    <mergeCell ref="A2:F2"/>
  </mergeCells>
  <printOptions horizontalCentered="1"/>
  <pageMargins left="0.31496062992125984" right="0.43307086614173229" top="0.59055118110236227" bottom="0" header="0.11811023622047245" footer="0.11811023622047245"/>
  <pageSetup paperSize="9" scale="80" orientation="portrait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30 ก.ย.64</vt:lpstr>
      <vt:lpstr>'30 ก.ย.64'!Print_Titles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ชญาดา</dc:creator>
  <cp:lastModifiedBy>ชญาดา</cp:lastModifiedBy>
  <dcterms:created xsi:type="dcterms:W3CDTF">2022-03-11T06:51:29Z</dcterms:created>
  <dcterms:modified xsi:type="dcterms:W3CDTF">2022-03-11T06:52:09Z</dcterms:modified>
</cp:coreProperties>
</file>