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0515" windowHeight="4635" firstSheet="2" activeTab="2"/>
  </bookViews>
  <sheets>
    <sheet name="แผนการจัดซื้อจัดจ้าง" sheetId="2" r:id="rId1"/>
    <sheet name="ความต้องการ" sheetId="3" r:id="rId2"/>
    <sheet name="แผนจัดซื้อจัดจ้าง ปี 2563" sheetId="8" r:id="rId3"/>
  </sheets>
  <calcPr calcId="144525"/>
</workbook>
</file>

<file path=xl/calcChain.xml><?xml version="1.0" encoding="utf-8"?>
<calcChain xmlns="http://schemas.openxmlformats.org/spreadsheetml/2006/main">
  <c r="D84" i="8" l="1"/>
  <c r="L84" i="8"/>
  <c r="L20" i="8"/>
  <c r="D14" i="8"/>
  <c r="L14" i="8" s="1"/>
  <c r="D10" i="8" l="1"/>
  <c r="L26" i="8"/>
  <c r="L18" i="8"/>
  <c r="L27" i="8" l="1"/>
  <c r="L24" i="8"/>
  <c r="L23" i="8"/>
  <c r="L19" i="8"/>
  <c r="L25" i="8"/>
  <c r="L22" i="8"/>
  <c r="D54" i="8" l="1"/>
  <c r="L54" i="8" s="1"/>
  <c r="L82" i="8" l="1"/>
  <c r="D82" i="8" l="1"/>
  <c r="D79" i="8" s="1"/>
  <c r="L79" i="8" s="1"/>
  <c r="D24" i="8"/>
  <c r="L69" i="8" l="1"/>
  <c r="L64" i="8"/>
  <c r="G69" i="8"/>
  <c r="G64" i="8"/>
  <c r="D69" i="8"/>
  <c r="D67" i="8" s="1"/>
  <c r="L67" i="8" s="1"/>
  <c r="D64" i="8"/>
  <c r="D61" i="8" s="1"/>
  <c r="D47" i="8"/>
  <c r="D60" i="8" l="1"/>
  <c r="L60" i="8" s="1"/>
  <c r="D43" i="8"/>
  <c r="L61" i="8"/>
  <c r="L47" i="8"/>
  <c r="L43" i="8" l="1"/>
  <c r="D32" i="8"/>
  <c r="L32" i="8" l="1"/>
  <c r="D198" i="2"/>
  <c r="D173" i="2"/>
  <c r="D153" i="2"/>
  <c r="D109" i="2"/>
  <c r="D77" i="2"/>
  <c r="D71" i="2"/>
  <c r="D41" i="2"/>
  <c r="D13" i="2"/>
  <c r="L10" i="8" l="1"/>
</calcChain>
</file>

<file path=xl/sharedStrings.xml><?xml version="1.0" encoding="utf-8"?>
<sst xmlns="http://schemas.openxmlformats.org/spreadsheetml/2006/main" count="1160" uniqueCount="466">
  <si>
    <t>ลำดับ</t>
  </si>
  <si>
    <t>ที่</t>
  </si>
  <si>
    <t>หมายเหตุ</t>
  </si>
  <si>
    <t>จำนวน</t>
  </si>
  <si>
    <t>(หน่วยนับ)</t>
  </si>
  <si>
    <t>งาน/โครงการ</t>
  </si>
  <si>
    <t>แผนงาน : พื้นฐานด้านการสร้างความสามารถในการแข่งขัน</t>
  </si>
  <si>
    <t>ของประเทศ</t>
  </si>
  <si>
    <r>
      <rPr>
        <b/>
        <sz val="12"/>
        <color theme="1"/>
        <rFont val="TH SarabunIT๙"/>
        <family val="2"/>
      </rPr>
      <t>ผลผลิต</t>
    </r>
    <r>
      <rPr>
        <sz val="12"/>
        <color theme="1"/>
        <rFont val="TH SarabunIT๙"/>
        <family val="2"/>
      </rPr>
      <t xml:space="preserve"> : อำนวยการและ</t>
    </r>
  </si>
  <si>
    <t>บริหารจัดการด้านการเกษตร</t>
  </si>
  <si>
    <t>หน่วย : บาท</t>
  </si>
  <si>
    <t>งบประมาณ</t>
  </si>
  <si>
    <t>งบรายจ่ายอื่น</t>
  </si>
  <si>
    <t>และลดความเหลื่อมล่ำทางด้านเศรษฐ</t>
  </si>
  <si>
    <t>กิจและสังคม</t>
  </si>
  <si>
    <r>
      <rPr>
        <b/>
        <sz val="12"/>
        <color theme="1"/>
        <rFont val="TH SarabunIT๙"/>
        <family val="2"/>
      </rPr>
      <t>แผนงาน</t>
    </r>
    <r>
      <rPr>
        <sz val="12"/>
        <color theme="1"/>
        <rFont val="TH SarabunIT๙"/>
        <family val="2"/>
      </rPr>
      <t xml:space="preserve"> ยุทธศาสตร์สร้างความมั่นคง</t>
    </r>
  </si>
  <si>
    <r>
      <rPr>
        <b/>
        <sz val="12"/>
        <color theme="1"/>
        <rFont val="TH SarabunIT๙"/>
        <family val="2"/>
      </rPr>
      <t xml:space="preserve">โครงการ </t>
    </r>
    <r>
      <rPr>
        <sz val="12"/>
        <color theme="1"/>
        <rFont val="TH SarabunIT๙"/>
        <family val="2"/>
      </rPr>
      <t>ส่งเสริมการดำเนินงานอันเนื่อง</t>
    </r>
  </si>
  <si>
    <t>มาจากพระราชดำริ</t>
  </si>
  <si>
    <t>การดำเนินงาน</t>
  </si>
  <si>
    <t>ไตรมาส ที่ 1</t>
  </si>
  <si>
    <t>ไตรมาส ที่ 2</t>
  </si>
  <si>
    <t>(ต.ค61 - ธ.ค.61)</t>
  </si>
  <si>
    <t>(ม.ค.62 - มี.ค.62)</t>
  </si>
  <si>
    <t>ไตรมาส ที่ 3</t>
  </si>
  <si>
    <t>ไตรมาส ที่ 4</t>
  </si>
  <si>
    <t>(เม.ย.62 - มิ.ย.62)</t>
  </si>
  <si>
    <t>(ก.ค.62 - ก.ย.62)</t>
  </si>
  <si>
    <t>แบบรายงานผลปฏิบัติการจัดซื้อจัดจ้าง ประจำปีงบประมาณ พ.ศ. 2562</t>
  </si>
  <si>
    <r>
      <t>หน่วยงาน...</t>
    </r>
    <r>
      <rPr>
        <b/>
        <sz val="12"/>
        <color theme="1"/>
        <rFont val="TH SarabunIT๙"/>
        <family val="2"/>
      </rPr>
      <t>สำนักงานเกษตรและสหกรณ์จังหวัดแม่ฮ่องสอน</t>
    </r>
    <r>
      <rPr>
        <sz val="12"/>
        <color theme="1"/>
        <rFont val="TH SarabunIT๙"/>
        <family val="2"/>
      </rPr>
      <t>... จังหวัด...</t>
    </r>
    <r>
      <rPr>
        <b/>
        <sz val="12"/>
        <color theme="1"/>
        <rFont val="TH SarabunIT๙"/>
        <family val="2"/>
      </rPr>
      <t>แม่ฮ่องสอน</t>
    </r>
    <r>
      <rPr>
        <sz val="12"/>
        <color theme="1"/>
        <rFont val="TH SarabunIT๙"/>
        <family val="2"/>
      </rPr>
      <t xml:space="preserve">... </t>
    </r>
  </si>
  <si>
    <t>จัดซื้อ</t>
  </si>
  <si>
    <t>จัดจ้าง</t>
  </si>
  <si>
    <t>เฉพาะเจาะจง</t>
  </si>
  <si>
    <t>e-bidding</t>
  </si>
  <si>
    <t>วิธีการ (/)</t>
  </si>
  <si>
    <t>เจ้าของกิจกรรม/</t>
  </si>
  <si>
    <t>วงเงิน</t>
  </si>
  <si>
    <t xml:space="preserve"> (บาท)</t>
  </si>
  <si>
    <t>แผนงาน/รายละเอียด</t>
  </si>
  <si>
    <t>รวมเป็นเงินทั้งสิ้น</t>
  </si>
  <si>
    <t>โครงการ</t>
  </si>
  <si>
    <t xml:space="preserve">       1.1 กิจกรรมการฝึกกำลังประชาชน</t>
  </si>
  <si>
    <t>และเยาวชนเพื่อพัฒนาคุณภาพชีวิตและ</t>
  </si>
  <si>
    <t>เพิ่มทักษะด้านการเกษตร</t>
  </si>
  <si>
    <t>กำหนดแนวทางการพัฒนาอาชีพและการ</t>
  </si>
  <si>
    <t>อนุรักษ์สิ่งแวดล้อมในพื้นที่เป้าหมายที่</t>
  </si>
  <si>
    <t>ชัดเจน</t>
  </si>
  <si>
    <t xml:space="preserve">        วัสดุสำนักงาน</t>
  </si>
  <si>
    <t xml:space="preserve">  2  ผืน</t>
  </si>
  <si>
    <t>60 แฟ้ม</t>
  </si>
  <si>
    <t>60 เล่ม</t>
  </si>
  <si>
    <t>60 ด้าม</t>
  </si>
  <si>
    <t>30 แผ่น</t>
  </si>
  <si>
    <t>10 ด้าม</t>
  </si>
  <si>
    <t>1  ผืน</t>
  </si>
  <si>
    <t xml:space="preserve">         1.4 กิจกรรมการบรูณาการ </t>
  </si>
  <si>
    <t>ประสานงาน อำนวยการ และสนับสนุน</t>
  </si>
  <si>
    <t>การดำเนินโครงการรักษ์น้ำเพื่อพระแม่ของ</t>
  </si>
  <si>
    <t>แผ่นดิน</t>
  </si>
  <si>
    <t xml:space="preserve">         วัสดุสำนักงาน</t>
  </si>
  <si>
    <t>10 เล่ม</t>
  </si>
  <si>
    <t>20 เล่ม</t>
  </si>
  <si>
    <t>30 ด้าม</t>
  </si>
  <si>
    <t>10 ม้วน</t>
  </si>
  <si>
    <t>10 แพ็ค</t>
  </si>
  <si>
    <t>4 ชุด</t>
  </si>
  <si>
    <t>15 แฟ้ม</t>
  </si>
  <si>
    <t>4 อัน</t>
  </si>
  <si>
    <t>4 ตลับ</t>
  </si>
  <si>
    <t>A4 ชนิด 80 แกรม</t>
  </si>
  <si>
    <t>50 รีม</t>
  </si>
  <si>
    <t>30 อัน</t>
  </si>
  <si>
    <t>5 อัน</t>
  </si>
  <si>
    <t>พระแม่ของแผ่นดินจังหวัดแม่ฮ่องสอน</t>
  </si>
  <si>
    <t xml:space="preserve">        2.1 ประชุมเชิงปฏิบัติการคณะ</t>
  </si>
  <si>
    <t>ทำงานฯ เพื่อทบทวนและนำเสนอแผน</t>
  </si>
  <si>
    <t>แม่บท</t>
  </si>
  <si>
    <t>15  ซอง</t>
  </si>
  <si>
    <t>15  เล่ม</t>
  </si>
  <si>
    <t>15  ด้าม</t>
  </si>
  <si>
    <t xml:space="preserve">        2.2 อำนวยการ ประสานงานและ</t>
  </si>
  <si>
    <t>การบูรณาการ</t>
  </si>
  <si>
    <t>13 รีม</t>
  </si>
  <si>
    <t>และพัฒนาที่สูงปางตองตามพระราชดำริ</t>
  </si>
  <si>
    <t xml:space="preserve">        3.1 ประชุมเชิงปฏิบัติการคณะ</t>
  </si>
  <si>
    <t xml:space="preserve">        3.2 อำนวยการ ประสานงานและ</t>
  </si>
  <si>
    <t>A4/80 แกรม</t>
  </si>
  <si>
    <t>Brother รุ่น DCP-T700 W ชุด 4 สี</t>
  </si>
  <si>
    <t>2 ชุด</t>
  </si>
  <si>
    <t>17 รีม</t>
  </si>
  <si>
    <t>1.1 กิจกรรมการบูรณาการงานในส่วน</t>
  </si>
  <si>
    <t>ภูมิภาค</t>
  </si>
  <si>
    <t xml:space="preserve">      1.1.1 งบดำเนินงาน</t>
  </si>
  <si>
    <t xml:space="preserve">         1) วัสดุสำนักงาน</t>
  </si>
  <si>
    <t>จ่ายโครงการสนับสนุนการปฏิบัติงานตาม</t>
  </si>
  <si>
    <t>นโยบายสำคัญ</t>
  </si>
  <si>
    <t xml:space="preserve">        </t>
  </si>
  <si>
    <t>1.2 กิจกรรม การจัดการระบบเทคโนโลยี</t>
  </si>
  <si>
    <t>สารสนเทศและการสื่อสาร</t>
  </si>
  <si>
    <r>
      <t xml:space="preserve">      </t>
    </r>
    <r>
      <rPr>
        <b/>
        <sz val="12"/>
        <color theme="1"/>
        <rFont val="TH SarabunIT๙"/>
        <family val="2"/>
      </rPr>
      <t>1.1.2 งบรายจ่ายอื่น</t>
    </r>
    <r>
      <rPr>
        <sz val="12"/>
        <color theme="1"/>
        <rFont val="TH SarabunIT๙"/>
        <family val="2"/>
      </rPr>
      <t xml:space="preserve"> รายการค่าใช้</t>
    </r>
  </si>
  <si>
    <t>1.3 กิจกรรม สนับสนุนการบริหารจัดการ</t>
  </si>
  <si>
    <t>ด้านการเกษตร</t>
  </si>
  <si>
    <t>จ่ายโครงการส่งเสริมประสิทธิภาพการ</t>
  </si>
  <si>
    <t>ประชาสัมพันธ์ระดับจังหวัด</t>
  </si>
  <si>
    <r>
      <t xml:space="preserve">      </t>
    </r>
    <r>
      <rPr>
        <b/>
        <sz val="12"/>
        <color theme="1"/>
        <rFont val="TH SarabunIT๙"/>
        <family val="2"/>
      </rPr>
      <t>1.3.1 งบรายจ่ายอื่น</t>
    </r>
    <r>
      <rPr>
        <sz val="12"/>
        <color theme="1"/>
        <rFont val="TH SarabunIT๙"/>
        <family val="2"/>
      </rPr>
      <t xml:space="preserve">  รายการค่าใช้</t>
    </r>
  </si>
  <si>
    <t xml:space="preserve">         1) วัสดุโฆษณาและเผยแพร่</t>
  </si>
  <si>
    <t xml:space="preserve">             - ป้ายไวนิล ระบบเกษตรพันธ</t>
  </si>
  <si>
    <t>สัญญา ขนาด 90 x 180 ซม. พิมพ์อย่าง</t>
  </si>
  <si>
    <t xml:space="preserve">ละเอียด  </t>
  </si>
  <si>
    <t>1  ป้าย</t>
  </si>
  <si>
    <t>/</t>
  </si>
  <si>
    <t>กลุ่มสารสนเทศ</t>
  </si>
  <si>
    <t xml:space="preserve">             - ป้ายไวนิล ขั้นตอนการนำแนว</t>
  </si>
  <si>
    <t>ทางตลาดนำการผลิต ไปสู่การปฎิบัติที่</t>
  </si>
  <si>
    <t>เป็นรูปธรรม ขนาด 90 x 180 ซม. พิมพ์</t>
  </si>
  <si>
    <t>อย่างละเอียด</t>
  </si>
  <si>
    <t>1 ป้าย</t>
  </si>
  <si>
    <t>400</t>
  </si>
  <si>
    <t xml:space="preserve">             - ป้ายไวนิล โครงการพระราช</t>
  </si>
  <si>
    <t>ดำริ ขนาด 2 x 1.5 เมตร พิมพ์อย่าง</t>
  </si>
  <si>
    <t>7 ป้าย</t>
  </si>
  <si>
    <t>7,840</t>
  </si>
  <si>
    <t>สัญญา ขนาด 3 x 1.5 เมตร พิมพ์อย่าง</t>
  </si>
  <si>
    <t xml:space="preserve">             - ป้ายโลอัพ ระบบเกษตรพันธ</t>
  </si>
  <si>
    <t>สัญญา ขนาด 80 x 200 ซม. พิมพ์อย่าง</t>
  </si>
  <si>
    <t>2 ป้าย</t>
  </si>
  <si>
    <t>4,200</t>
  </si>
  <si>
    <t xml:space="preserve">             - แผ่นพับ นโยบายกระทรวง</t>
  </si>
  <si>
    <t>เกษตรและหสกรณ์ (กระดาษหนาเคลือบ</t>
  </si>
  <si>
    <t>มันแบบพิมพ์สี)</t>
  </si>
  <si>
    <t>แผ่น</t>
  </si>
  <si>
    <t>14,320</t>
  </si>
  <si>
    <r>
      <t xml:space="preserve">      </t>
    </r>
    <r>
      <rPr>
        <b/>
        <sz val="12"/>
        <rFont val="TH SarabunIT๙"/>
        <family val="2"/>
      </rPr>
      <t xml:space="preserve"> 1. กิจกรรม</t>
    </r>
    <r>
      <rPr>
        <b/>
        <sz val="12"/>
        <color theme="1"/>
        <rFont val="TH SarabunIT๙"/>
        <family val="2"/>
      </rPr>
      <t xml:space="preserve"> โครงการรักษ์น้ำเพื่อ</t>
    </r>
  </si>
  <si>
    <t>2.5 x 5 เมตร</t>
  </si>
  <si>
    <t xml:space="preserve">                  - ป้ายไวนิล ขนาด </t>
  </si>
  <si>
    <t xml:space="preserve">       1.2 ประชุมเชิงปฏิบัติการเพื่อ</t>
  </si>
  <si>
    <t xml:space="preserve">                  - แฟ้มใส่เอกสารแบบมีซิป</t>
  </si>
  <si>
    <t xml:space="preserve">                  - สมุดปกแข็ง</t>
  </si>
  <si>
    <t xml:space="preserve">                  - ปากกา</t>
  </si>
  <si>
    <t xml:space="preserve">                  - กระดาษบรู๊พ</t>
  </si>
  <si>
    <t xml:space="preserve">                  - ปากกาเคมี คละสี</t>
  </si>
  <si>
    <t xml:space="preserve">                  - ป้ายไวนิล ขนาด 2 x 4 </t>
  </si>
  <si>
    <t>เมตร</t>
  </si>
  <si>
    <t>7,200</t>
  </si>
  <si>
    <t>ยุทธศาสตร์ฯ</t>
  </si>
  <si>
    <t>คุณกิตติภรณ์</t>
  </si>
  <si>
    <t xml:space="preserve">         1.3 โครงการจัดทำสื่อประชา</t>
  </si>
  <si>
    <t>สัมพันธ์ (แผ่นพับ)</t>
  </si>
  <si>
    <t xml:space="preserve">               (1) วัสดุสำนักงาน</t>
  </si>
  <si>
    <t xml:space="preserve">                    - แผ่นพับ ขนาด A4 </t>
  </si>
  <si>
    <t>กระดาษอาร์ตมัน 160 แกรม พับ 2</t>
  </si>
  <si>
    <t xml:space="preserve">                    - กระดาษโน๊ตกาวในตัว </t>
  </si>
  <si>
    <t>(โพสอิส) ขนาด 3 x 3 นิ้ว</t>
  </si>
  <si>
    <t>ขนาด 3 x 2 นิ้ว</t>
  </si>
  <si>
    <t>ขนาด 1.5 x 2 ซ.ม.</t>
  </si>
  <si>
    <t xml:space="preserve">                    - ปากกาเน้นข้อความ </t>
  </si>
  <si>
    <t>คละสี</t>
  </si>
  <si>
    <t xml:space="preserve">                    - เทปกาวสองหน้าแบบ</t>
  </si>
  <si>
    <t>บาง ขนาด 12 มม.</t>
  </si>
  <si>
    <t>บาง ขนาด 18 มม.</t>
  </si>
  <si>
    <t xml:space="preserve">                   - เทปกาวสองหน้าแบบ</t>
  </si>
  <si>
    <t>หนา ขนาด 22 มม.</t>
  </si>
  <si>
    <t xml:space="preserve">                    - สติ๊กเกอร์ใส ขนาด A4</t>
  </si>
  <si>
    <t xml:space="preserve">                    - แฟ้มเจาะสันกว้าง 2 นิ้ว</t>
  </si>
  <si>
    <t>ยี่ห้อ Brother</t>
  </si>
  <si>
    <t xml:space="preserve">                    - หมึกเครื่องแฟกซ์ </t>
  </si>
  <si>
    <t xml:space="preserve">                    - น้ำยาลบคำผิด</t>
  </si>
  <si>
    <t>ขนาด A4 ชนิด 80 แกรม</t>
  </si>
  <si>
    <t xml:space="preserve">                    - กระดาษถ่ายเอกสาร </t>
  </si>
  <si>
    <t xml:space="preserve">                    - กาวแท่งขนาด 40 กรัม</t>
  </si>
  <si>
    <t xml:space="preserve">             (2) วัสดุไฟฟ้าและวิทยุ</t>
  </si>
  <si>
    <t>ขนาดยาว 10 เมตร</t>
  </si>
  <si>
    <t xml:space="preserve">             (3) วัสดุคอมพิวเตอร์</t>
  </si>
  <si>
    <t xml:space="preserve">                  - ปลั๊กไฟฟ้า (แบบพ่วง) </t>
  </si>
  <si>
    <t xml:space="preserve">                  - หมึกพิมพ์สำหรับเครื่อง</t>
  </si>
  <si>
    <t xml:space="preserve">พิมพ์ ยี่ห้อ Canon Pixma ชุด 4 สี </t>
  </si>
  <si>
    <t xml:space="preserve">                  - หมึกเลเซอร์ HP 58 A</t>
  </si>
  <si>
    <t xml:space="preserve">                  - เมาส์</t>
  </si>
  <si>
    <t xml:space="preserve">                  - คีย์บอร์ด</t>
  </si>
  <si>
    <t xml:space="preserve">        2.กิจกรรม โครงการศูนย์บริการ</t>
  </si>
  <si>
    <t>และพัฒนาลุ่มน้ำปายตามพระราชดำริ</t>
  </si>
  <si>
    <t xml:space="preserve">             (1) วัสดุสำนักงาน</t>
  </si>
  <si>
    <t xml:space="preserve">                  - แฟ้มสำหรับใส่เอกสาร</t>
  </si>
  <si>
    <t xml:space="preserve">                  - สมุดปกอ่อน</t>
  </si>
  <si>
    <t xml:space="preserve">                  - กระดาษถ่ายเอกสาร </t>
  </si>
  <si>
    <t xml:space="preserve">ขนาด A4/80 แกรม </t>
  </si>
  <si>
    <t xml:space="preserve">             วัสดุสำนักงาน</t>
  </si>
  <si>
    <t xml:space="preserve">        3. กิจกรรม โครงการศูนย์บริการ</t>
  </si>
  <si>
    <t xml:space="preserve">              วัสดุสำนักงาน</t>
  </si>
  <si>
    <t xml:space="preserve">                - กระดาษถ่ายเอกสาร ขนาด</t>
  </si>
  <si>
    <t xml:space="preserve">                 - แฟ้มสำหรับใส่เอกสาร</t>
  </si>
  <si>
    <t xml:space="preserve">                 - สมุดปกอ่อน</t>
  </si>
  <si>
    <t xml:space="preserve">                 - ปากกา</t>
  </si>
  <si>
    <t xml:space="preserve">             วัสดุคอมพิวเตอร์</t>
  </si>
  <si>
    <t xml:space="preserve">               - หมึกพิมพ์สำหรับเครื่องพิมพ์</t>
  </si>
  <si>
    <t>2,100</t>
  </si>
  <si>
    <t xml:space="preserve">            วัสดุสำนักงาน</t>
  </si>
  <si>
    <r>
      <t xml:space="preserve">           </t>
    </r>
    <r>
      <rPr>
        <b/>
        <sz val="12"/>
        <color rgb="FF0033CC"/>
        <rFont val="TH SarabunIT๙"/>
        <family val="2"/>
      </rPr>
      <t xml:space="preserve"> วัสดุสำนักงาน</t>
    </r>
  </si>
  <si>
    <t xml:space="preserve">               วัสดุสำนักงาน</t>
  </si>
  <si>
    <t>วาสนา</t>
  </si>
  <si>
    <t>อัญญ์ลีญา</t>
  </si>
  <si>
    <t>งบเบิกจ่ายแทนกัน</t>
  </si>
  <si>
    <t xml:space="preserve">    1. งานภัยพิบัติ</t>
  </si>
  <si>
    <t xml:space="preserve">        - กระดาษถ่ายเอกสาร ขนาด A4</t>
  </si>
  <si>
    <t>ชนิด 80 แกรม</t>
  </si>
  <si>
    <t>10 กล่อง</t>
  </si>
  <si>
    <t xml:space="preserve">        - กระดาษการ์ดสีขาว 150 แกรม</t>
  </si>
  <si>
    <t>ขนาด A4</t>
  </si>
  <si>
    <t>3 ห่อ</t>
  </si>
  <si>
    <t xml:space="preserve">        - กระดาษสี ขนาด A4</t>
  </si>
  <si>
    <t xml:space="preserve">        - คลิปหนีบกระดาษ เบอร์ 108</t>
  </si>
  <si>
    <t>5 กล่อง</t>
  </si>
  <si>
    <t xml:space="preserve">        - คลิปหนีบกระดาษ เบอร์ 111</t>
  </si>
  <si>
    <t xml:space="preserve">        - คลิปหนีบกระดาษ เบอร์ 112</t>
  </si>
  <si>
    <t xml:space="preserve">        - ลวดเสียบกระดาษ</t>
  </si>
  <si>
    <t xml:space="preserve">        - ลวดเสียบกระดาษ เบอร์ 10</t>
  </si>
  <si>
    <t xml:space="preserve">        - แฟ้มเจาะ สันกว้าง</t>
  </si>
  <si>
    <t>30 ชิ้น</t>
  </si>
  <si>
    <t>เลือกใช้สินค้า Q (Q restaurant)</t>
  </si>
  <si>
    <t xml:space="preserve">    2.โครงการร้านอาหารวัตถุดิบปลอดภัย</t>
  </si>
  <si>
    <t xml:space="preserve">        (1) วัสดุสำนักงาน</t>
  </si>
  <si>
    <t>2 ห่อ</t>
  </si>
  <si>
    <t xml:space="preserve">              - กระดาษถ่ายเอกสาร ขนาด</t>
  </si>
  <si>
    <t xml:space="preserve">              - สติ๊กเกอร์กระดาษ ขนาด A4</t>
  </si>
  <si>
    <t>ชนิด 90 แกรม</t>
  </si>
  <si>
    <t xml:space="preserve">              - สันรูด ขนาด A4 ความหนา</t>
  </si>
  <si>
    <t>5 มม.</t>
  </si>
  <si>
    <t>25 ชิ้น</t>
  </si>
  <si>
    <t>7 มม.</t>
  </si>
  <si>
    <t>15 มม.</t>
  </si>
  <si>
    <t xml:space="preserve">        (2) วัสดุคอมพิวเตอร์</t>
  </si>
  <si>
    <t xml:space="preserve">             - หมึกสำหรับเครื่องพิมพ์</t>
  </si>
  <si>
    <t>Epson 4 สี (สีแดง , ฟ้า , ดำ , เหลือง)</t>
  </si>
  <si>
    <t>12 ขวด</t>
  </si>
  <si>
    <t xml:space="preserve">        (3) วัสดุงานบ้านงานครัว</t>
  </si>
  <si>
    <t xml:space="preserve">             - ผ้ากันเปื้อนและหมวกคุมผม</t>
  </si>
  <si>
    <t>20 ผืน</t>
  </si>
  <si>
    <t xml:space="preserve">        (4) วัสดุโฆษณาและเผยแพร่</t>
  </si>
  <si>
    <t xml:space="preserve">             - กรอบป้ายรับรอง</t>
  </si>
  <si>
    <t>5  ป้าย</t>
  </si>
  <si>
    <t xml:space="preserve">     3. โครงการพัฒนาศูนย์เครือข่าย</t>
  </si>
  <si>
    <t>ปราชญ์ชาวบ้าน</t>
  </si>
  <si>
    <t xml:space="preserve">         - กระดาษถ่ายเอกสาร ขนาด A4</t>
  </si>
  <si>
    <t xml:space="preserve">         - กระดาษการ์ดสีขาว ขนาด A4</t>
  </si>
  <si>
    <t>ชนิด 150 แกรม</t>
  </si>
  <si>
    <t xml:space="preserve">         - กระดาษสี ขนาด A4</t>
  </si>
  <si>
    <t>7 กล่อง</t>
  </si>
  <si>
    <t>5 ห่อ</t>
  </si>
  <si>
    <t xml:space="preserve">         - คลิปหนีบกระดาษ เบอร์ 108</t>
  </si>
  <si>
    <t xml:space="preserve">         - คลิปหนีบกระดาษ เบอร์ 111</t>
  </si>
  <si>
    <t xml:space="preserve">         - คลิปหนีบกระดาษ เบอร์ 112</t>
  </si>
  <si>
    <t xml:space="preserve">         - ลวดเสียบกระดาษ</t>
  </si>
  <si>
    <t xml:space="preserve">         - ลวดเย็บกระดาษ เบอร์ 10</t>
  </si>
  <si>
    <t xml:space="preserve">         - ลวดเย็บกระดาษ เบอร์ 3</t>
  </si>
  <si>
    <t xml:space="preserve">        - สันรูดขนาด A4 ความหนา 5 มม.</t>
  </si>
  <si>
    <t xml:space="preserve">        - สันรูดขนาด A4 ความหนา 7 มม.</t>
  </si>
  <si>
    <t xml:space="preserve">        - สันรูดขนาด A4 ความหนา 15 มม.</t>
  </si>
  <si>
    <t xml:space="preserve">        - สติ๊กเกอร์ใส ขนาด A4</t>
  </si>
  <si>
    <t xml:space="preserve">        - ปากกาเคมี 2 หัว สีแดง</t>
  </si>
  <si>
    <t xml:space="preserve">        - ปากกาเคมี 2 หัว น้ำเงิน</t>
  </si>
  <si>
    <t xml:space="preserve">        - ปากกาเคมี 2 หัว สีดำ</t>
  </si>
  <si>
    <t xml:space="preserve">        - เทปกาว 2 หน้าบาง</t>
  </si>
  <si>
    <t xml:space="preserve">        - เทปกาวย่น (เทปหนังไก่)</t>
  </si>
  <si>
    <t xml:space="preserve">        - เทปกาวสำหรับทำสันปก</t>
  </si>
  <si>
    <t xml:space="preserve">        - กระดาษบรู๊พ (สีน้ำตาล)</t>
  </si>
  <si>
    <t>24 ชิ้น</t>
  </si>
  <si>
    <t>36 ชิ้น</t>
  </si>
  <si>
    <t>2 กล่อง</t>
  </si>
  <si>
    <t>5 ม้วน</t>
  </si>
  <si>
    <t>50 แผ่น</t>
  </si>
  <si>
    <t xml:space="preserve">        - แฟ้มใส</t>
  </si>
  <si>
    <t>15 ชิ้น</t>
  </si>
  <si>
    <t>กลุ่มช่วยเหลือฯ</t>
  </si>
  <si>
    <t>คุณถิรายุธ</t>
  </si>
  <si>
    <t>คุณสุคนธ์ฑา</t>
  </si>
  <si>
    <t>ฝ่ายบริหารฯ</t>
  </si>
  <si>
    <t>งานพัสดุ</t>
  </si>
  <si>
    <t>-</t>
  </si>
  <si>
    <t>รวมค่าซ่อมแซม</t>
  </si>
  <si>
    <t>แบบสำรวจความต้องการวัสดุ</t>
  </si>
  <si>
    <t>ฝ่ายบริหารทั่วไป สำนักงานเกษตรและสหกรณ์จังหวัดแม่ฮ่องสอน</t>
  </si>
  <si>
    <t>กิจกรรม/งาน/โครงการ</t>
  </si>
  <si>
    <t>รายละเอียด/คุณลักษณะ</t>
  </si>
  <si>
    <t>หน่วยนับ</t>
  </si>
  <si>
    <t>ช่วงเวลาที่</t>
  </si>
  <si>
    <t>ต้องการใช้</t>
  </si>
  <si>
    <t>วงเงินจัดซื้อ</t>
  </si>
  <si>
    <t>(บาท)</t>
  </si>
  <si>
    <t>ผู้รับผิดชอบ</t>
  </si>
  <si>
    <t>กิจกรรมการบูรณาการงานใน</t>
  </si>
  <si>
    <t>ส่วนภูมิภาค</t>
  </si>
  <si>
    <t xml:space="preserve">    1) วัสดุสำนักงาน</t>
  </si>
  <si>
    <t xml:space="preserve">        - กระดาษถ่ายเอกสาร</t>
  </si>
  <si>
    <t xml:space="preserve">ขนาด A4 ชนิด 80 แกรม </t>
  </si>
  <si>
    <t>รีม</t>
  </si>
  <si>
    <t>(50 รีม)</t>
  </si>
  <si>
    <t>15 มี.ค. 62</t>
  </si>
  <si>
    <t xml:space="preserve">        - ซองน้ำตาลไม่ขยายข้าง</t>
  </si>
  <si>
    <t>ขนาด A4  มีตราครุฑมุมบนซ้าย</t>
  </si>
  <si>
    <t xml:space="preserve">        - ซองขาวพับสี่ แบบมีครุฑ</t>
  </si>
  <si>
    <t>กล่อง</t>
  </si>
  <si>
    <t xml:space="preserve">        - ลวดเย็บกระดาษ </t>
  </si>
  <si>
    <t>ขนาด 24/6 ขนาดบรรจุ 1000 ตัว</t>
  </si>
  <si>
    <t>ขนาดบรรจุกล่อง ขนาด 50 ตัว</t>
  </si>
  <si>
    <t>ขนาด 23/10 ขนาดบรรจุ 1000 ตัว</t>
  </si>
  <si>
    <t>ขนาด 23/13 ขนาดบรรจุ 1000 ตัว</t>
  </si>
  <si>
    <t xml:space="preserve">        - เชือกสำหรบมัด</t>
  </si>
  <si>
    <t>ชนิดผ้าสีขาว-แดง</t>
  </si>
  <si>
    <t>ม้วน</t>
  </si>
  <si>
    <t>ขนาด 1.5 นิ้ว</t>
  </si>
  <si>
    <t xml:space="preserve">        - เทปกาวสำหรับทำปก</t>
  </si>
  <si>
    <t xml:space="preserve">        - คลิปหนีบดำ </t>
  </si>
  <si>
    <t xml:space="preserve">        - แฟ้มเจาะ</t>
  </si>
  <si>
    <t>ขนาดสันกว้าง 2 นิ้ว</t>
  </si>
  <si>
    <t>โหล</t>
  </si>
  <si>
    <t xml:space="preserve">        - กาวชนิดแท่ง</t>
  </si>
  <si>
    <t>ขนาดบรรจุ 40 กรัม</t>
  </si>
  <si>
    <t>แท่ง</t>
  </si>
  <si>
    <t>7 ส.ค. 62</t>
  </si>
  <si>
    <t xml:space="preserve">        - หมึกเครื่องถ่ายเอกสาร</t>
  </si>
  <si>
    <t>รุ่น TN414 ชนิดผงสีดำ</t>
  </si>
  <si>
    <t xml:space="preserve">        - หมึกเครื่องแฟกซ์</t>
  </si>
  <si>
    <t>ชนิดฟิล์ม สำหรับเครื่องแฟกซ์ Brother</t>
  </si>
  <si>
    <t>รุ่น FC-402RF</t>
  </si>
  <si>
    <t>เล่ม</t>
  </si>
  <si>
    <t xml:space="preserve">        - สมุดบัญชีปกสีน้ำเงิน</t>
  </si>
  <si>
    <t>ขนาด A4/180 แผ่น ชนิด 120 แกรม</t>
  </si>
  <si>
    <t>ขนาดบรรจุ 100 แผ่น ชนิด 70 แกรม</t>
  </si>
  <si>
    <t xml:space="preserve">        - กระดาษทำปกสี (คละสี)</t>
  </si>
  <si>
    <t xml:space="preserve">        - สันรูด </t>
  </si>
  <si>
    <t>ขนาด 7 มม.</t>
  </si>
  <si>
    <t xml:space="preserve">     2) วัสดุคอมพิวเตอร์</t>
  </si>
  <si>
    <t xml:space="preserve">        - หมึกสำหรับเครื่องพิมพ์</t>
  </si>
  <si>
    <t>Epson ชนิดเติม</t>
  </si>
  <si>
    <t>สีดำ</t>
  </si>
  <si>
    <t>สีแดง/ชมพู</t>
  </si>
  <si>
    <t>สีฟ้า</t>
  </si>
  <si>
    <t>สีเหลือง</t>
  </si>
  <si>
    <t>ตลับ</t>
  </si>
  <si>
    <t>ขวด</t>
  </si>
  <si>
    <t>Canon แบบ Inkjet รุ่น E 510</t>
  </si>
  <si>
    <t>สี ฟ้า/แดง/เหลือง เบอร์ 98</t>
  </si>
  <si>
    <t xml:space="preserve">Canon Pixma แบบ Inkjet </t>
  </si>
  <si>
    <t>สีดำ เบอร์ 751</t>
  </si>
  <si>
    <t>สีแดง/ชมพู เบอร์ 751</t>
  </si>
  <si>
    <t>สีฟ้า เบอร์ 751</t>
  </si>
  <si>
    <t>สีเหลือง เบอร์ 751</t>
  </si>
  <si>
    <t>สีดำ เบอร์ 750</t>
  </si>
  <si>
    <t>สีดำ เบอร์ 88</t>
  </si>
  <si>
    <t xml:space="preserve">     3) วัสดุงานบ้านงานครัว</t>
  </si>
  <si>
    <t xml:space="preserve">         - ไม้กวาดดอกหญ้า</t>
  </si>
  <si>
    <t xml:space="preserve">         - น้ำยาเช็ดพื้น</t>
  </si>
  <si>
    <t xml:space="preserve">         - ฟองน้ำล้างจาน</t>
  </si>
  <si>
    <t xml:space="preserve">     4) วัสดุยานพาหนะและขนส่ง</t>
  </si>
  <si>
    <t xml:space="preserve">         - แว็กซ์ขัดเงา</t>
  </si>
  <si>
    <t xml:space="preserve">         - สเปรย์พ่นยาง</t>
  </si>
  <si>
    <t xml:space="preserve">         - น้ำยาล้างรถ</t>
  </si>
  <si>
    <t xml:space="preserve">         - ฟองน้ำล้างรถ</t>
  </si>
  <si>
    <t xml:space="preserve">         - ผ้าชามัวร์เช็ครถ</t>
  </si>
  <si>
    <t>อัน</t>
  </si>
  <si>
    <t>ผืน</t>
  </si>
  <si>
    <t>กล.</t>
  </si>
  <si>
    <t>กระป๋อง</t>
  </si>
  <si>
    <t xml:space="preserve">        - หมึกเครื่องปริ้นเตอร์แบบ</t>
  </si>
  <si>
    <t xml:space="preserve">ผงหมึกชนิดสีดำ </t>
  </si>
  <si>
    <t>LaserJet รุ่น 1102 (85 A)</t>
  </si>
  <si>
    <t>Inkjet รุ่น brother  MFC-J2330DW</t>
  </si>
  <si>
    <t>สีดำ LC 3617</t>
  </si>
  <si>
    <t>ขนาดบรรจุ 5 ลิตร</t>
  </si>
  <si>
    <t>(2 ตลับ)</t>
  </si>
  <si>
    <t>(4 ตลับ)</t>
  </si>
  <si>
    <t>(1 ตลับ)</t>
  </si>
  <si>
    <t xml:space="preserve">        วัสดุคอมพิวเตอร์</t>
  </si>
  <si>
    <t>รอการอนุมัติ</t>
  </si>
  <si>
    <t xml:space="preserve">         2) วัสดุงานบ้านงานครัว</t>
  </si>
  <si>
    <t xml:space="preserve">         3) วัสดุยานพาหนะและขนส่ง</t>
  </si>
  <si>
    <t xml:space="preserve">         4) วัสดุโฆษาและเผยแพร่</t>
  </si>
  <si>
    <t xml:space="preserve">         5) วัสดุหนังสือ วารสาร ตำรา</t>
  </si>
  <si>
    <t xml:space="preserve">         6) อื่นๆ..ค่าซ่อมครุภัณฑ์...</t>
  </si>
  <si>
    <t>มัด</t>
  </si>
  <si>
    <t>ห่อ</t>
  </si>
  <si>
    <t>เดือน มิย. 62</t>
  </si>
  <si>
    <t>มัดละ 50 ซอง</t>
  </si>
  <si>
    <t>ขนาด 9/125 ชนิดหนาพิเศษ บรรจุ</t>
  </si>
  <si>
    <t>กล่องละ 500 ซอง</t>
  </si>
  <si>
    <t>เบอร์ 108 บรรจุกล่องละ 12 ตัว</t>
  </si>
  <si>
    <t>เบอร์ 111 บรรจุกล่องละ 12 ตัว</t>
  </si>
  <si>
    <t>เบอร์ 112 บรรจุกล่องละ 12 ตัว</t>
  </si>
  <si>
    <t>( 3 โหล)</t>
  </si>
  <si>
    <t>ขนาด A4/180 แผ่น ชนิด 150แกรม</t>
  </si>
  <si>
    <t>ขนาดบรรจุ 100 แผ่น</t>
  </si>
  <si>
    <t xml:space="preserve">        - กระดาษการ์ดสีขาว </t>
  </si>
  <si>
    <t>ขนาด A4 ชนิด 150 บรรจุ 150 แผ่น</t>
  </si>
  <si>
    <r>
      <t>ฝ่</t>
    </r>
    <r>
      <rPr>
        <b/>
        <sz val="12"/>
        <color theme="1"/>
        <rFont val="TH SarabunIT๙"/>
        <family val="2"/>
      </rPr>
      <t>ายบริหารงานทั่วไป</t>
    </r>
    <r>
      <rPr>
        <sz val="12"/>
        <color theme="1"/>
        <rFont val="TH SarabunIT๙"/>
        <family val="2"/>
      </rPr>
      <t xml:space="preserve">  </t>
    </r>
    <r>
      <rPr>
        <b/>
        <sz val="12"/>
        <color theme="1"/>
        <rFont val="TH SarabunIT๙"/>
        <family val="2"/>
      </rPr>
      <t>สำนักงานเกษตรและสหกรณ์จังหวัดแม่ฮ่องสอน</t>
    </r>
    <r>
      <rPr>
        <sz val="12"/>
        <color theme="1"/>
        <rFont val="TH SarabunIT๙"/>
        <family val="2"/>
      </rPr>
      <t/>
    </r>
  </si>
  <si>
    <t>ระยะเวลาดำเนินการ</t>
  </si>
  <si>
    <t>ตั้งแต่วันที่ 1 ตุลาคม 2562  ถึง  30 กันยายน 2563</t>
  </si>
  <si>
    <t>(ต.ค62 - ธ.ค.62)</t>
  </si>
  <si>
    <t>(ม.ค.63 - มี.ค.63)</t>
  </si>
  <si>
    <t>(เม.ย.63 - มิ.ย.63)</t>
  </si>
  <si>
    <t>(ก.ค.63 - ก.ย.63)</t>
  </si>
  <si>
    <t xml:space="preserve">         6) วัสดุไฟฟ้าและวิทยุ</t>
  </si>
  <si>
    <t xml:space="preserve">      1.1.1 งบดำเนินงาน รายการค่าตอบ</t>
  </si>
  <si>
    <t>แทนใช้สอยและวัสดุ</t>
  </si>
  <si>
    <t xml:space="preserve">     1.2.1 งบดำเนินงาน รายการค่าตอบ</t>
  </si>
  <si>
    <t xml:space="preserve">             - วัสดุคอมพิวเตอร์</t>
  </si>
  <si>
    <t xml:space="preserve"> </t>
  </si>
  <si>
    <t xml:space="preserve">             - วัสดุสำนักงาน</t>
  </si>
  <si>
    <t xml:space="preserve">             - จัดจ้างทำป้ายไวนิล</t>
  </si>
  <si>
    <t>กลุ่มยุทธศาสตร์</t>
  </si>
  <si>
    <t>ภายใต้ศูนย์บริการและพัฒนาตามพระราช</t>
  </si>
  <si>
    <t>ดำริ ประจำปีงบประมาณ พ.ศ. 2563</t>
  </si>
  <si>
    <t xml:space="preserve">                   - วัสดุสำนักงาน</t>
  </si>
  <si>
    <t xml:space="preserve">                   - จัดจ้างถ่ายเอกสาร</t>
  </si>
  <si>
    <t xml:space="preserve">                   - จัดจ้างทำป้ายไวนิล</t>
  </si>
  <si>
    <t>แผนปฏิบัติการจัดซื้อจัดจ้าง ประจำปีงบประมาณ พ.ศ. 2563</t>
  </si>
  <si>
    <t xml:space="preserve">         7) จ้างเหมาบริการ</t>
  </si>
  <si>
    <t xml:space="preserve">             - ครุภัณฑ์คอมพิวเตอร์</t>
  </si>
  <si>
    <t xml:space="preserve">             - ครุภัณฑ์สำนักงาน</t>
  </si>
  <si>
    <t xml:space="preserve">             - ครุภัณฑ์โฆษณาฯ</t>
  </si>
  <si>
    <t>เกษตรกรรมยั่งยืน</t>
  </si>
  <si>
    <t>ลงชื่อ.......................................................................................ผู้จัดทำ</t>
  </si>
  <si>
    <t>เจ้าหน้าที่</t>
  </si>
  <si>
    <t>(.........................................................................)</t>
  </si>
  <si>
    <t xml:space="preserve"> หัวหน้าเจ้าหน้าที่</t>
  </si>
  <si>
    <t>(......................................................................)</t>
  </si>
  <si>
    <t>ลงชื่อ....................................................................................ผู้ตรวจสอบ</t>
  </si>
  <si>
    <t xml:space="preserve">         8) ค่าเช่าอสังหาริมทรัพย์</t>
  </si>
  <si>
    <t xml:space="preserve">        3. โครงการรักษ์น้ำเพื่อพระแม่ของแผ่นดิน</t>
  </si>
  <si>
    <r>
      <rPr>
        <b/>
        <sz val="12"/>
        <color theme="1"/>
        <rFont val="TH SarabunIT๙"/>
        <family val="2"/>
      </rPr>
      <t>แผนงาน</t>
    </r>
    <r>
      <rPr>
        <sz val="12"/>
        <color theme="1"/>
        <rFont val="TH SarabunIT๙"/>
        <family val="2"/>
      </rPr>
      <t xml:space="preserve"> ยุทธศาสตร์สร้างความมั่นคงและลดความ</t>
    </r>
  </si>
  <si>
    <t>ในการแข่งขันของประเทศ</t>
  </si>
  <si>
    <t>แผนงาน : พื้นฐานด้านการสร้างความสามารถ</t>
  </si>
  <si>
    <t>ลงชื่อ.......................................................................................ผู้อนุมัติ</t>
  </si>
  <si>
    <t>เกษตรและสหกรณ์จังหวัดแม่ฮ่องสอน ปฏิบัติราชการแทน</t>
  </si>
  <si>
    <t>ผู้ว่าราชการจังหวัดแม่ฮ่องสอน</t>
  </si>
  <si>
    <t xml:space="preserve">       1) กิจกรรมส่งเสริมการเรียนรู้การ</t>
  </si>
  <si>
    <t xml:space="preserve">ทำเกษตรกรรมยั่งยืน </t>
  </si>
  <si>
    <t>ใช้จ่ายสนับสนุนโครงการพัฒนาศูนย์</t>
  </si>
  <si>
    <t>เครือข่ายปราชญ์ชาวบ้าน</t>
  </si>
  <si>
    <r>
      <t xml:space="preserve">           1.1) งบรายจ่ายอื่น </t>
    </r>
    <r>
      <rPr>
        <sz val="12"/>
        <color theme="1"/>
        <rFont val="TH SarabunIT๙"/>
        <family val="2"/>
      </rPr>
      <t>รายการค่า</t>
    </r>
  </si>
  <si>
    <t xml:space="preserve">                 - ค่าจ้างเหมาบริการ</t>
  </si>
  <si>
    <t>เจ้าหน้าที่ช่วยปฏิบัติงานโครงการพัฒนา</t>
  </si>
  <si>
    <t>ศูนย์เครือข่ายปราชญ์ชาวบ้าน จำนวน</t>
  </si>
  <si>
    <t>1 อัตรา ระยะเวลา 6 เดือน เริ่มตั้งแต่</t>
  </si>
  <si>
    <t>เดือน พ.ย. 62 ถึง เดือน เม.ย. 63</t>
  </si>
  <si>
    <t xml:space="preserve">        1. โครงการเกษตรเพื่ออาหารกลางวัน</t>
  </si>
  <si>
    <t>ในโรงเรียนตำรวจตระเวนชายแดน</t>
  </si>
  <si>
    <t xml:space="preserve">        2. โครงการจัดเวทีแลกเปลี่ยนเรียนรู้</t>
  </si>
  <si>
    <r>
      <t xml:space="preserve">งบรายจ่ายอื่น </t>
    </r>
    <r>
      <rPr>
        <sz val="12"/>
        <color theme="1"/>
        <rFont val="TH SarabunIT๙"/>
        <family val="2"/>
      </rPr>
      <t>รายการค่าใช้จ่ายในการดำเนินงาน</t>
    </r>
  </si>
  <si>
    <t>โครงการอันเนื่องมาจากพระราชดำริ</t>
  </si>
  <si>
    <t>เพื่อการจัดทำแผนพัฒนาหมู่บ้านขยายผล</t>
  </si>
  <si>
    <t xml:space="preserve">            3.1) กิจกรรมการจัดเวทีแลกเปลี่ยนเรียนรู้</t>
  </si>
  <si>
    <t>เพื่อการจัดทำแผนพัฒนาหมู่บ้านต้นแบบ การทำ</t>
  </si>
  <si>
    <t>คุณภาพชีวิตและเพิ่มทักษะด้านการเกษตรและสหกรณ์</t>
  </si>
  <si>
    <t>เลื่อมล้ำทางด้านเศรษฐกิจและสังคม</t>
  </si>
  <si>
    <t>เกษตรปลอดภัยแบบบูรณาการ</t>
  </si>
  <si>
    <t>แผนงานบูรณาการพัฒนาศักยภาพ</t>
  </si>
  <si>
    <t>การผลิตภาคการเกษตร โครงการพัฒนา</t>
  </si>
  <si>
    <r>
      <t xml:space="preserve">            กิจกรรม </t>
    </r>
    <r>
      <rPr>
        <sz val="12"/>
        <color theme="1"/>
        <rFont val="TH SarabunIT๙"/>
        <family val="2"/>
      </rPr>
      <t>ถ่ายทอดเทคโนโลยีด้านการเกษตร</t>
    </r>
  </si>
  <si>
    <t>และสหกรณ์เพื่อการเกษตร เพื่ออาหารกลางวันใน</t>
  </si>
  <si>
    <t>โรงเรียนตำรวจตระเวนชายแดน</t>
  </si>
  <si>
    <t>ประกาศเชิญชวน</t>
  </si>
  <si>
    <t>คัดเลือก</t>
  </si>
  <si>
    <t>จัดซื้อ/จัดจ้าง</t>
  </si>
  <si>
    <t xml:space="preserve">            3.2) การฝึกกำลังประชาชน เพื่อพัฒนา</t>
  </si>
  <si>
    <t xml:space="preserve">         9) ค่าซ่อมครุภัณฑ์ยานพาหนะฯ</t>
  </si>
  <si>
    <t xml:space="preserve">         10) อื่นๆ..ค่าซ่อมครุภัณฑ์...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</si>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</sst>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rgb="FF0033CC"/>
      <name val="TH SarabunIT๙"/>
      <family val="2"/>
    </font>
    <font>
      <b/>
      <sz val="12"/>
      <name val="TH SarabunIT๙"/>
      <family val="2"/>
    </font>
    <font>
      <b/>
      <sz val="12"/>
      <color rgb="FF0033CC"/>
      <name val="TH SarabunIT๙"/>
      <family val="2"/>
    </font>
    <font>
      <sz val="12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33CC"/>
      <name val="TH SarabunIT๙"/>
      <family val="2"/>
    </font>
    <font>
      <sz val="12"/>
      <color rgb="FFFF0000"/>
      <name val="TH SarabunIT๙"/>
      <family val="2"/>
    </font>
    <font>
      <b/>
      <sz val="11"/>
      <color theme="1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 applyAlignment="1">
      <alignment horizontal="center"/>
    </xf>
    <xf numFmtId="0" fontId="2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/>
    <xf numFmtId="0" fontId="1" fillId="0" borderId="0" xfId="0" applyFont="1" applyBorder="1" applyAlignment="1">
      <alignment horizontal="center"/>
    </xf>
    <xf numFmtId="49" fontId="2" fillId="0" borderId="11" xfId="0" applyNumberFormat="1" applyFont="1" applyBorder="1"/>
    <xf numFmtId="0" fontId="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/>
    <xf numFmtId="3" fontId="1" fillId="0" borderId="11" xfId="0" applyNumberFormat="1" applyFont="1" applyBorder="1"/>
    <xf numFmtId="0" fontId="1" fillId="0" borderId="19" xfId="0" applyFont="1" applyBorder="1"/>
    <xf numFmtId="0" fontId="1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5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1" fillId="2" borderId="10" xfId="0" applyFont="1" applyFill="1" applyBorder="1"/>
    <xf numFmtId="0" fontId="1" fillId="2" borderId="11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right"/>
    </xf>
    <xf numFmtId="0" fontId="2" fillId="3" borderId="11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right"/>
    </xf>
    <xf numFmtId="49" fontId="1" fillId="3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3" fontId="2" fillId="3" borderId="11" xfId="0" applyNumberFormat="1" applyFont="1" applyFill="1" applyBorder="1"/>
    <xf numFmtId="0" fontId="2" fillId="2" borderId="10" xfId="0" applyFont="1" applyFill="1" applyBorder="1"/>
    <xf numFmtId="49" fontId="2" fillId="3" borderId="11" xfId="0" applyNumberFormat="1" applyFont="1" applyFill="1" applyBorder="1"/>
    <xf numFmtId="49" fontId="2" fillId="3" borderId="19" xfId="0" applyNumberFormat="1" applyFont="1" applyFill="1" applyBorder="1"/>
    <xf numFmtId="0" fontId="1" fillId="3" borderId="1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2" fillId="4" borderId="11" xfId="0" applyFont="1" applyFill="1" applyBorder="1"/>
    <xf numFmtId="3" fontId="2" fillId="4" borderId="11" xfId="0" applyNumberFormat="1" applyFont="1" applyFill="1" applyBorder="1"/>
    <xf numFmtId="0" fontId="1" fillId="4" borderId="11" xfId="0" applyFont="1" applyFill="1" applyBorder="1" applyAlignment="1">
      <alignment horizontal="right"/>
    </xf>
    <xf numFmtId="49" fontId="1" fillId="4" borderId="11" xfId="0" applyNumberFormat="1" applyFont="1" applyFill="1" applyBorder="1" applyAlignment="1">
      <alignment horizontal="right"/>
    </xf>
    <xf numFmtId="0" fontId="6" fillId="4" borderId="11" xfId="0" applyFont="1" applyFill="1" applyBorder="1"/>
    <xf numFmtId="0" fontId="1" fillId="4" borderId="19" xfId="0" applyFont="1" applyFill="1" applyBorder="1"/>
    <xf numFmtId="3" fontId="1" fillId="4" borderId="11" xfId="0" applyNumberFormat="1" applyFont="1" applyFill="1" applyBorder="1" applyAlignment="1">
      <alignment horizontal="right"/>
    </xf>
    <xf numFmtId="3" fontId="1" fillId="4" borderId="11" xfId="0" applyNumberFormat="1" applyFont="1" applyFill="1" applyBorder="1"/>
    <xf numFmtId="0" fontId="1" fillId="4" borderId="11" xfId="0" applyFont="1" applyFill="1" applyBorder="1" applyAlignment="1">
      <alignment horizontal="center" vertical="center"/>
    </xf>
    <xf numFmtId="49" fontId="1" fillId="4" borderId="11" xfId="0" applyNumberFormat="1" applyFont="1" applyFill="1" applyBorder="1"/>
    <xf numFmtId="3" fontId="2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9" fillId="0" borderId="11" xfId="0" applyFont="1" applyBorder="1"/>
    <xf numFmtId="3" fontId="7" fillId="0" borderId="10" xfId="0" applyNumberFormat="1" applyFont="1" applyBorder="1"/>
    <xf numFmtId="49" fontId="7" fillId="0" borderId="11" xfId="0" applyNumberFormat="1" applyFont="1" applyBorder="1"/>
    <xf numFmtId="49" fontId="7" fillId="0" borderId="12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/>
    <xf numFmtId="4" fontId="1" fillId="0" borderId="11" xfId="0" applyNumberFormat="1" applyFont="1" applyBorder="1"/>
    <xf numFmtId="4" fontId="2" fillId="3" borderId="11" xfId="0" applyNumberFormat="1" applyFont="1" applyFill="1" applyBorder="1"/>
    <xf numFmtId="0" fontId="2" fillId="0" borderId="0" xfId="0" applyFont="1" applyBorder="1" applyAlignment="1">
      <alignment horizontal="center"/>
    </xf>
    <xf numFmtId="0" fontId="1" fillId="0" borderId="3" xfId="0" applyFont="1" applyBorder="1"/>
    <xf numFmtId="3" fontId="1" fillId="0" borderId="20" xfId="0" applyNumberFormat="1" applyFont="1" applyBorder="1"/>
    <xf numFmtId="49" fontId="1" fillId="0" borderId="12" xfId="0" applyNumberFormat="1" applyFont="1" applyBorder="1"/>
    <xf numFmtId="0" fontId="10" fillId="4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Fill="1" applyBorder="1"/>
    <xf numFmtId="0" fontId="1" fillId="0" borderId="11" xfId="0" applyFont="1" applyFill="1" applyBorder="1"/>
    <xf numFmtId="4" fontId="2" fillId="0" borderId="11" xfId="0" applyNumberFormat="1" applyFont="1" applyFill="1" applyBorder="1"/>
    <xf numFmtId="49" fontId="2" fillId="0" borderId="11" xfId="0" applyNumberFormat="1" applyFont="1" applyFill="1" applyBorder="1"/>
    <xf numFmtId="4" fontId="1" fillId="0" borderId="20" xfId="0" applyNumberFormat="1" applyFont="1" applyBorder="1"/>
    <xf numFmtId="4" fontId="1" fillId="0" borderId="11" xfId="0" applyNumberFormat="1" applyFont="1" applyBorder="1" applyAlignment="1">
      <alignment horizontal="right"/>
    </xf>
    <xf numFmtId="0" fontId="1" fillId="0" borderId="14" xfId="0" applyFont="1" applyBorder="1"/>
    <xf numFmtId="0" fontId="1" fillId="0" borderId="14" xfId="0" applyFont="1" applyBorder="1" applyAlignment="1"/>
    <xf numFmtId="0" fontId="1" fillId="0" borderId="11" xfId="0" applyFont="1" applyBorder="1" applyAlignment="1"/>
    <xf numFmtId="4" fontId="1" fillId="0" borderId="12" xfId="0" applyNumberFormat="1" applyFont="1" applyBorder="1"/>
    <xf numFmtId="0" fontId="1" fillId="0" borderId="22" xfId="0" applyFont="1" applyBorder="1"/>
    <xf numFmtId="17" fontId="1" fillId="0" borderId="12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5" borderId="10" xfId="0" applyFont="1" applyFill="1" applyBorder="1" applyAlignment="1">
      <alignment horizontal="center"/>
    </xf>
    <xf numFmtId="0" fontId="2" fillId="5" borderId="13" xfId="0" applyFont="1" applyFill="1" applyBorder="1" applyAlignment="1"/>
    <xf numFmtId="0" fontId="1" fillId="5" borderId="10" xfId="0" applyFont="1" applyFill="1" applyBorder="1"/>
    <xf numFmtId="0" fontId="1" fillId="5" borderId="11" xfId="0" applyFont="1" applyFill="1" applyBorder="1"/>
    <xf numFmtId="0" fontId="2" fillId="5" borderId="14" xfId="0" applyFont="1" applyFill="1" applyBorder="1" applyAlignment="1">
      <alignment horizontal="left"/>
    </xf>
    <xf numFmtId="0" fontId="1" fillId="6" borderId="11" xfId="0" applyFont="1" applyFill="1" applyBorder="1"/>
    <xf numFmtId="0" fontId="2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2" fillId="5" borderId="10" xfId="0" applyNumberFormat="1" applyFont="1" applyFill="1" applyBorder="1"/>
    <xf numFmtId="0" fontId="1" fillId="5" borderId="13" xfId="0" applyFont="1" applyFill="1" applyBorder="1"/>
    <xf numFmtId="17" fontId="1" fillId="5" borderId="10" xfId="0" applyNumberFormat="1" applyFont="1" applyFill="1" applyBorder="1" applyAlignment="1">
      <alignment horizontal="left"/>
    </xf>
    <xf numFmtId="0" fontId="1" fillId="5" borderId="14" xfId="0" applyFont="1" applyFill="1" applyBorder="1"/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/>
    <xf numFmtId="0" fontId="2" fillId="5" borderId="11" xfId="0" applyFont="1" applyFill="1" applyBorder="1"/>
    <xf numFmtId="0" fontId="1" fillId="7" borderId="11" xfId="0" applyFont="1" applyFill="1" applyBorder="1"/>
    <xf numFmtId="49" fontId="2" fillId="7" borderId="11" xfId="0" applyNumberFormat="1" applyFont="1" applyFill="1" applyBorder="1"/>
    <xf numFmtId="0" fontId="1" fillId="7" borderId="11" xfId="0" applyFont="1" applyFill="1" applyBorder="1" applyAlignment="1">
      <alignment horizontal="center"/>
    </xf>
    <xf numFmtId="4" fontId="2" fillId="7" borderId="11" xfId="0" applyNumberFormat="1" applyFont="1" applyFill="1" applyBorder="1"/>
    <xf numFmtId="0" fontId="2" fillId="7" borderId="11" xfId="0" applyFont="1" applyFill="1" applyBorder="1"/>
    <xf numFmtId="4" fontId="1" fillId="7" borderId="11" xfId="0" applyNumberFormat="1" applyFont="1" applyFill="1" applyBorder="1"/>
    <xf numFmtId="4" fontId="1" fillId="7" borderId="11" xfId="0" applyNumberFormat="1" applyFont="1" applyFill="1" applyBorder="1" applyAlignment="1">
      <alignment horizontal="center"/>
    </xf>
    <xf numFmtId="0" fontId="1" fillId="7" borderId="14" xfId="0" applyFont="1" applyFill="1" applyBorder="1"/>
    <xf numFmtId="17" fontId="1" fillId="0" borderId="11" xfId="0" applyNumberFormat="1" applyFont="1" applyBorder="1" applyAlignment="1">
      <alignment horizontal="left"/>
    </xf>
    <xf numFmtId="0" fontId="1" fillId="7" borderId="19" xfId="0" applyFont="1" applyFill="1" applyBorder="1"/>
    <xf numFmtId="0" fontId="2" fillId="7" borderId="19" xfId="0" applyFont="1" applyFill="1" applyBorder="1"/>
    <xf numFmtId="0" fontId="1" fillId="7" borderId="19" xfId="0" applyFont="1" applyFill="1" applyBorder="1" applyAlignment="1">
      <alignment horizontal="center"/>
    </xf>
    <xf numFmtId="4" fontId="2" fillId="7" borderId="19" xfId="0" applyNumberFormat="1" applyFont="1" applyFill="1" applyBorder="1"/>
    <xf numFmtId="0" fontId="2" fillId="7" borderId="10" xfId="0" applyFont="1" applyFill="1" applyBorder="1"/>
    <xf numFmtId="0" fontId="1" fillId="7" borderId="10" xfId="0" applyFont="1" applyFill="1" applyBorder="1"/>
    <xf numFmtId="4" fontId="2" fillId="7" borderId="10" xfId="0" applyNumberFormat="1" applyFont="1" applyFill="1" applyBorder="1"/>
    <xf numFmtId="0" fontId="1" fillId="8" borderId="11" xfId="0" applyFont="1" applyFill="1" applyBorder="1"/>
    <xf numFmtId="4" fontId="2" fillId="8" borderId="11" xfId="0" applyNumberFormat="1" applyFont="1" applyFill="1" applyBorder="1"/>
    <xf numFmtId="4" fontId="1" fillId="8" borderId="11" xfId="0" applyNumberFormat="1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6" borderId="11" xfId="0" applyFont="1" applyFill="1" applyBorder="1"/>
    <xf numFmtId="0" fontId="1" fillId="6" borderId="11" xfId="0" applyFont="1" applyFill="1" applyBorder="1" applyAlignment="1">
      <alignment horizontal="center"/>
    </xf>
    <xf numFmtId="4" fontId="1" fillId="6" borderId="11" xfId="0" applyNumberFormat="1" applyFont="1" applyFill="1" applyBorder="1"/>
    <xf numFmtId="3" fontId="1" fillId="0" borderId="12" xfId="0" applyNumberFormat="1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6" borderId="21" xfId="0" applyFont="1" applyFill="1" applyBorder="1"/>
    <xf numFmtId="0" fontId="1" fillId="0" borderId="21" xfId="0" applyFont="1" applyBorder="1"/>
    <xf numFmtId="4" fontId="1" fillId="0" borderId="21" xfId="0" applyNumberFormat="1" applyFont="1" applyBorder="1"/>
    <xf numFmtId="0" fontId="1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1" fillId="0" borderId="19" xfId="0" applyNumberFormat="1" applyFont="1" applyBorder="1"/>
    <xf numFmtId="0" fontId="2" fillId="5" borderId="23" xfId="0" applyFont="1" applyFill="1" applyBorder="1" applyAlignment="1">
      <alignment horizontal="center"/>
    </xf>
    <xf numFmtId="49" fontId="2" fillId="5" borderId="19" xfId="0" applyNumberFormat="1" applyFont="1" applyFill="1" applyBorder="1"/>
    <xf numFmtId="0" fontId="1" fillId="5" borderId="19" xfId="0" applyFont="1" applyFill="1" applyBorder="1" applyAlignment="1">
      <alignment horizontal="center"/>
    </xf>
    <xf numFmtId="4" fontId="2" fillId="5" borderId="19" xfId="0" applyNumberFormat="1" applyFont="1" applyFill="1" applyBorder="1"/>
    <xf numFmtId="0" fontId="1" fillId="5" borderId="19" xfId="0" applyFont="1" applyFill="1" applyBorder="1"/>
    <xf numFmtId="0" fontId="6" fillId="0" borderId="11" xfId="0" applyFont="1" applyBorder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/>
    </xf>
    <xf numFmtId="0" fontId="2" fillId="0" borderId="3" xfId="0" applyFont="1" applyBorder="1" applyAlignment="1">
      <alignment horizontal="center" vertical="center" textRotation="180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textRotation="180"/>
    </xf>
    <xf numFmtId="0" fontId="11" fillId="0" borderId="2" xfId="0" applyFont="1" applyBorder="1" applyAlignment="1">
      <alignment horizontal="center" vertical="center" textRotation="180"/>
    </xf>
    <xf numFmtId="0" fontId="11" fillId="0" borderId="3" xfId="0" applyFont="1" applyBorder="1" applyAlignment="1">
      <alignment horizontal="center" vertical="center" textRotation="180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FFCCCC"/>
      <color rgb="FF99FFCC"/>
      <color rgb="FFFFCCFF"/>
      <color rgb="FFFFFF99"/>
      <color rgb="FF66FF99"/>
      <color rgb="FFFF9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zoomScaleNormal="100" workbookViewId="0">
      <selection sqref="A1:XFD1048576"/>
    </sheetView>
  </sheetViews>
  <sheetFormatPr defaultColWidth="9.125" defaultRowHeight="15.75" x14ac:dyDescent="0.25"/>
  <cols>
    <col min="1" max="1" width="3.75" style="1" customWidth="1"/>
    <col min="2" max="2" width="25.25" style="1" customWidth="1"/>
    <col min="3" max="3" width="7.375" style="1" customWidth="1"/>
    <col min="4" max="4" width="9.625" style="1" customWidth="1"/>
    <col min="5" max="5" width="11.875" style="1" customWidth="1"/>
    <col min="6" max="6" width="12.75" style="1" customWidth="1"/>
    <col min="7" max="7" width="13.375" style="1" customWidth="1"/>
    <col min="8" max="8" width="13" style="1" customWidth="1"/>
    <col min="9" max="9" width="3" style="1" customWidth="1"/>
    <col min="10" max="12" width="2.75" style="1" customWidth="1"/>
    <col min="13" max="13" width="10.625" style="1" customWidth="1"/>
    <col min="14" max="14" width="13.125" style="1" customWidth="1"/>
    <col min="15" max="15" width="11.75" style="1" customWidth="1"/>
    <col min="16" max="16384" width="9.125" style="1"/>
  </cols>
  <sheetData>
    <row r="1" spans="1:15" x14ac:dyDescent="0.25">
      <c r="A1" s="213" t="s">
        <v>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x14ac:dyDescent="0.25">
      <c r="A2" s="214" t="s">
        <v>28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2" customHeight="1" x14ac:dyDescent="0.2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11"/>
      <c r="N3" s="11"/>
      <c r="O3" s="9" t="s">
        <v>10</v>
      </c>
    </row>
    <row r="4" spans="1:15" ht="15" customHeight="1" x14ac:dyDescent="0.25">
      <c r="A4" s="15"/>
      <c r="B4" s="189" t="s">
        <v>37</v>
      </c>
      <c r="C4" s="190"/>
      <c r="D4" s="191"/>
      <c r="E4" s="195" t="s">
        <v>18</v>
      </c>
      <c r="F4" s="196"/>
      <c r="G4" s="196"/>
      <c r="H4" s="197"/>
      <c r="I4" s="201" t="s">
        <v>33</v>
      </c>
      <c r="J4" s="202"/>
      <c r="K4" s="202"/>
      <c r="L4" s="203"/>
      <c r="M4" s="204" t="s">
        <v>38</v>
      </c>
      <c r="N4" s="95"/>
      <c r="O4" s="16"/>
    </row>
    <row r="5" spans="1:15" ht="15" customHeight="1" x14ac:dyDescent="0.25">
      <c r="A5" s="17" t="s">
        <v>0</v>
      </c>
      <c r="B5" s="192"/>
      <c r="C5" s="193"/>
      <c r="D5" s="194"/>
      <c r="E5" s="198"/>
      <c r="F5" s="199"/>
      <c r="G5" s="199"/>
      <c r="H5" s="200"/>
      <c r="I5" s="201" t="s">
        <v>29</v>
      </c>
      <c r="J5" s="202"/>
      <c r="K5" s="202" t="s">
        <v>30</v>
      </c>
      <c r="L5" s="203"/>
      <c r="M5" s="205"/>
      <c r="N5" s="17" t="s">
        <v>34</v>
      </c>
      <c r="O5" s="17" t="s">
        <v>2</v>
      </c>
    </row>
    <row r="6" spans="1:15" x14ac:dyDescent="0.25">
      <c r="A6" s="17" t="s">
        <v>1</v>
      </c>
      <c r="B6" s="207" t="s">
        <v>5</v>
      </c>
      <c r="C6" s="16" t="s">
        <v>3</v>
      </c>
      <c r="D6" s="18" t="s">
        <v>35</v>
      </c>
      <c r="E6" s="16" t="s">
        <v>19</v>
      </c>
      <c r="F6" s="16" t="s">
        <v>20</v>
      </c>
      <c r="G6" s="16" t="s">
        <v>23</v>
      </c>
      <c r="H6" s="16" t="s">
        <v>24</v>
      </c>
      <c r="I6" s="210" t="s">
        <v>31</v>
      </c>
      <c r="J6" s="210" t="s">
        <v>32</v>
      </c>
      <c r="K6" s="210" t="s">
        <v>31</v>
      </c>
      <c r="L6" s="210" t="s">
        <v>32</v>
      </c>
      <c r="M6" s="205"/>
      <c r="N6" s="17" t="s">
        <v>39</v>
      </c>
      <c r="O6" s="17"/>
    </row>
    <row r="7" spans="1:15" ht="15.75" customHeight="1" x14ac:dyDescent="0.25">
      <c r="A7" s="19"/>
      <c r="B7" s="208"/>
      <c r="C7" s="17" t="s">
        <v>4</v>
      </c>
      <c r="D7" s="18" t="s">
        <v>11</v>
      </c>
      <c r="E7" s="17" t="s">
        <v>21</v>
      </c>
      <c r="F7" s="17" t="s">
        <v>22</v>
      </c>
      <c r="G7" s="17" t="s">
        <v>25</v>
      </c>
      <c r="H7" s="17" t="s">
        <v>26</v>
      </c>
      <c r="I7" s="211"/>
      <c r="J7" s="211"/>
      <c r="K7" s="211"/>
      <c r="L7" s="211"/>
      <c r="M7" s="205"/>
      <c r="N7" s="17"/>
      <c r="O7" s="19"/>
    </row>
    <row r="8" spans="1:15" x14ac:dyDescent="0.25">
      <c r="A8" s="20"/>
      <c r="B8" s="208"/>
      <c r="C8" s="20"/>
      <c r="D8" s="104" t="s">
        <v>36</v>
      </c>
      <c r="E8" s="17"/>
      <c r="F8" s="17"/>
      <c r="G8" s="17"/>
      <c r="H8" s="17"/>
      <c r="I8" s="212"/>
      <c r="J8" s="212"/>
      <c r="K8" s="212"/>
      <c r="L8" s="212"/>
      <c r="M8" s="206"/>
      <c r="N8" s="17"/>
      <c r="O8" s="21"/>
    </row>
    <row r="9" spans="1:15" x14ac:dyDescent="0.25">
      <c r="A9" s="38">
        <v>1</v>
      </c>
      <c r="B9" s="39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5">
      <c r="A10" s="41"/>
      <c r="B10" s="42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x14ac:dyDescent="0.25">
      <c r="A11" s="3"/>
      <c r="B11" s="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/>
      <c r="B12" s="3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3"/>
      <c r="B13" s="50" t="s">
        <v>89</v>
      </c>
      <c r="C13" s="51"/>
      <c r="D13" s="55">
        <f>D16+D17+D18+D20+D21</f>
        <v>130500</v>
      </c>
      <c r="E13" s="51"/>
      <c r="F13" s="51"/>
      <c r="G13" s="51"/>
      <c r="H13" s="51"/>
      <c r="I13" s="51"/>
      <c r="J13" s="51"/>
      <c r="K13" s="51"/>
      <c r="L13" s="51"/>
      <c r="M13" s="51"/>
      <c r="N13" s="54" t="s">
        <v>274</v>
      </c>
      <c r="O13" s="51"/>
    </row>
    <row r="14" spans="1:15" x14ac:dyDescent="0.25">
      <c r="A14" s="3"/>
      <c r="B14" s="50" t="s">
        <v>90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4" t="s">
        <v>275</v>
      </c>
      <c r="O14" s="51"/>
    </row>
    <row r="15" spans="1:15" x14ac:dyDescent="0.25">
      <c r="A15" s="3"/>
      <c r="B15" s="63" t="s">
        <v>91</v>
      </c>
      <c r="C15" s="60"/>
      <c r="D15" s="64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x14ac:dyDescent="0.25">
      <c r="A16" s="3"/>
      <c r="B16" s="3" t="s">
        <v>92</v>
      </c>
      <c r="C16" s="3"/>
      <c r="D16" s="24">
        <v>42500</v>
      </c>
      <c r="E16" s="4" t="s">
        <v>276</v>
      </c>
      <c r="F16" s="24">
        <v>20000</v>
      </c>
      <c r="G16" s="24">
        <v>22500</v>
      </c>
      <c r="H16" s="4" t="s">
        <v>276</v>
      </c>
      <c r="I16" s="3"/>
      <c r="J16" s="3"/>
      <c r="K16" s="4" t="s">
        <v>109</v>
      </c>
      <c r="L16" s="3"/>
      <c r="M16" s="24">
        <v>42500</v>
      </c>
      <c r="N16" s="3"/>
      <c r="O16" s="3"/>
    </row>
    <row r="17" spans="1:15" x14ac:dyDescent="0.25">
      <c r="A17" s="3"/>
      <c r="B17" s="3" t="s">
        <v>373</v>
      </c>
      <c r="C17" s="3"/>
      <c r="D17" s="24">
        <v>2000</v>
      </c>
      <c r="E17" s="4" t="s">
        <v>276</v>
      </c>
      <c r="F17" s="4" t="s">
        <v>276</v>
      </c>
      <c r="G17" s="24">
        <v>2000</v>
      </c>
      <c r="H17" s="4" t="s">
        <v>276</v>
      </c>
      <c r="I17" s="3"/>
      <c r="J17" s="3"/>
      <c r="K17" s="4" t="s">
        <v>109</v>
      </c>
      <c r="L17" s="3"/>
      <c r="M17" s="24">
        <v>2000</v>
      </c>
      <c r="N17" s="4"/>
      <c r="O17" s="3"/>
    </row>
    <row r="18" spans="1:15" x14ac:dyDescent="0.25">
      <c r="A18" s="3"/>
      <c r="B18" s="3" t="s">
        <v>374</v>
      </c>
      <c r="C18" s="3"/>
      <c r="D18" s="106">
        <v>50000</v>
      </c>
      <c r="E18" s="4" t="s">
        <v>276</v>
      </c>
      <c r="F18" s="33">
        <v>25000</v>
      </c>
      <c r="G18" s="4" t="s">
        <v>276</v>
      </c>
      <c r="H18" s="24">
        <v>25000</v>
      </c>
      <c r="I18" s="3"/>
      <c r="J18" s="3"/>
      <c r="K18" s="4" t="s">
        <v>109</v>
      </c>
      <c r="L18" s="3"/>
      <c r="M18" s="24">
        <v>50000</v>
      </c>
      <c r="N18" s="3"/>
      <c r="O18" s="3" t="s">
        <v>277</v>
      </c>
    </row>
    <row r="19" spans="1:15" x14ac:dyDescent="0.25">
      <c r="A19" s="3"/>
      <c r="B19" s="3" t="s">
        <v>375</v>
      </c>
      <c r="C19" s="3"/>
      <c r="D19" s="4" t="s">
        <v>276</v>
      </c>
      <c r="E19" s="4" t="s">
        <v>276</v>
      </c>
      <c r="F19" s="4" t="s">
        <v>276</v>
      </c>
      <c r="G19" s="4" t="s">
        <v>276</v>
      </c>
      <c r="H19" s="4" t="s">
        <v>276</v>
      </c>
      <c r="I19" s="3"/>
      <c r="J19" s="3"/>
      <c r="K19" s="4" t="s">
        <v>109</v>
      </c>
      <c r="L19" s="3"/>
      <c r="M19" s="4" t="s">
        <v>276</v>
      </c>
      <c r="N19" s="3"/>
      <c r="O19" s="3"/>
    </row>
    <row r="20" spans="1:15" x14ac:dyDescent="0.25">
      <c r="A20" s="3"/>
      <c r="B20" s="3" t="s">
        <v>376</v>
      </c>
      <c r="C20" s="3"/>
      <c r="D20" s="33">
        <v>6000</v>
      </c>
      <c r="E20" s="33">
        <v>1500</v>
      </c>
      <c r="F20" s="33">
        <v>1500</v>
      </c>
      <c r="G20" s="33">
        <v>1500</v>
      </c>
      <c r="H20" s="33">
        <v>1500</v>
      </c>
      <c r="I20" s="3"/>
      <c r="J20" s="3"/>
      <c r="K20" s="4" t="s">
        <v>109</v>
      </c>
      <c r="L20" s="3"/>
      <c r="M20" s="33">
        <v>6000</v>
      </c>
      <c r="N20" s="3"/>
      <c r="O20" s="3"/>
    </row>
    <row r="21" spans="1:15" x14ac:dyDescent="0.25">
      <c r="A21" s="3"/>
      <c r="B21" s="3" t="s">
        <v>377</v>
      </c>
      <c r="C21" s="3"/>
      <c r="D21" s="24">
        <v>30000</v>
      </c>
      <c r="E21" s="4" t="s">
        <v>276</v>
      </c>
      <c r="F21" s="24">
        <v>15000</v>
      </c>
      <c r="G21" s="4" t="s">
        <v>276</v>
      </c>
      <c r="H21" s="24">
        <v>15000</v>
      </c>
      <c r="I21" s="3"/>
      <c r="J21" s="3"/>
      <c r="K21" s="4" t="s">
        <v>109</v>
      </c>
      <c r="L21" s="3"/>
      <c r="M21" s="24">
        <v>30000</v>
      </c>
      <c r="N21" s="3"/>
      <c r="O21" s="3"/>
    </row>
    <row r="22" spans="1:15" x14ac:dyDescent="0.25">
      <c r="A22" s="3"/>
      <c r="B22" s="3"/>
      <c r="C22" s="3"/>
      <c r="D22" s="24"/>
      <c r="E22" s="4"/>
      <c r="F22" s="24"/>
      <c r="G22" s="4"/>
      <c r="H22" s="24"/>
      <c r="I22" s="3"/>
      <c r="J22" s="3"/>
      <c r="K22" s="4"/>
      <c r="L22" s="3"/>
      <c r="M22" s="24"/>
      <c r="N22" s="3"/>
      <c r="O22" s="3"/>
    </row>
    <row r="23" spans="1:15" x14ac:dyDescent="0.25">
      <c r="A23" s="3"/>
      <c r="B23" s="60" t="s">
        <v>98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x14ac:dyDescent="0.25">
      <c r="A24" s="3"/>
      <c r="B24" s="61" t="s">
        <v>93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0"/>
    </row>
    <row r="25" spans="1:15" x14ac:dyDescent="0.25">
      <c r="A25" s="3"/>
      <c r="B25" s="60" t="s">
        <v>94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x14ac:dyDescent="0.25">
      <c r="A26" s="3"/>
      <c r="B26" s="3" t="s">
        <v>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50" t="s">
        <v>96</v>
      </c>
      <c r="C27" s="51"/>
      <c r="D27" s="103">
        <v>14932.6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x14ac:dyDescent="0.25">
      <c r="A28" s="3"/>
      <c r="B28" s="57" t="s">
        <v>97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5">
      <c r="A29" s="3"/>
      <c r="B29" s="3" t="s">
        <v>371</v>
      </c>
      <c r="C29" s="3"/>
      <c r="D29" s="102">
        <v>14932.6</v>
      </c>
      <c r="E29" s="4" t="s">
        <v>276</v>
      </c>
      <c r="F29" s="102">
        <v>14932.6</v>
      </c>
      <c r="G29" s="32" t="s">
        <v>276</v>
      </c>
      <c r="H29" s="110" t="s">
        <v>276</v>
      </c>
      <c r="I29" s="3"/>
      <c r="J29" s="3"/>
      <c r="K29" s="4" t="s">
        <v>109</v>
      </c>
      <c r="L29" s="3"/>
      <c r="M29" s="102">
        <v>149320.6</v>
      </c>
      <c r="N29" s="4"/>
      <c r="O29" s="3"/>
    </row>
    <row r="30" spans="1:15" x14ac:dyDescent="0.25">
      <c r="A30" s="3"/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/>
    </row>
    <row r="33" spans="1:15" x14ac:dyDescent="0.25">
      <c r="A33" s="5"/>
      <c r="B33" s="10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05"/>
    </row>
    <row r="34" spans="1:15" ht="15" customHeight="1" x14ac:dyDescent="0.25">
      <c r="A34" s="15"/>
      <c r="B34" s="189" t="s">
        <v>37</v>
      </c>
      <c r="C34" s="190"/>
      <c r="D34" s="191"/>
      <c r="E34" s="195" t="s">
        <v>18</v>
      </c>
      <c r="F34" s="196"/>
      <c r="G34" s="196"/>
      <c r="H34" s="197"/>
      <c r="I34" s="201" t="s">
        <v>33</v>
      </c>
      <c r="J34" s="202"/>
      <c r="K34" s="202"/>
      <c r="L34" s="203"/>
      <c r="M34" s="204" t="s">
        <v>38</v>
      </c>
      <c r="N34" s="95"/>
      <c r="O34" s="16"/>
    </row>
    <row r="35" spans="1:15" ht="15" customHeight="1" x14ac:dyDescent="0.25">
      <c r="A35" s="17" t="s">
        <v>0</v>
      </c>
      <c r="B35" s="192"/>
      <c r="C35" s="193"/>
      <c r="D35" s="194"/>
      <c r="E35" s="198"/>
      <c r="F35" s="199"/>
      <c r="G35" s="199"/>
      <c r="H35" s="200"/>
      <c r="I35" s="201" t="s">
        <v>29</v>
      </c>
      <c r="J35" s="202"/>
      <c r="K35" s="202" t="s">
        <v>30</v>
      </c>
      <c r="L35" s="203"/>
      <c r="M35" s="205"/>
      <c r="N35" s="17" t="s">
        <v>34</v>
      </c>
      <c r="O35" s="17" t="s">
        <v>2</v>
      </c>
    </row>
    <row r="36" spans="1:15" x14ac:dyDescent="0.25">
      <c r="A36" s="17" t="s">
        <v>1</v>
      </c>
      <c r="B36" s="207" t="s">
        <v>5</v>
      </c>
      <c r="C36" s="16" t="s">
        <v>3</v>
      </c>
      <c r="D36" s="16" t="s">
        <v>35</v>
      </c>
      <c r="E36" s="16" t="s">
        <v>19</v>
      </c>
      <c r="F36" s="16" t="s">
        <v>20</v>
      </c>
      <c r="G36" s="16" t="s">
        <v>23</v>
      </c>
      <c r="H36" s="16" t="s">
        <v>24</v>
      </c>
      <c r="I36" s="210" t="s">
        <v>31</v>
      </c>
      <c r="J36" s="210" t="s">
        <v>32</v>
      </c>
      <c r="K36" s="210" t="s">
        <v>31</v>
      </c>
      <c r="L36" s="210" t="s">
        <v>32</v>
      </c>
      <c r="M36" s="205"/>
      <c r="N36" s="17" t="s">
        <v>39</v>
      </c>
      <c r="O36" s="17"/>
    </row>
    <row r="37" spans="1:15" ht="15.75" customHeight="1" x14ac:dyDescent="0.25">
      <c r="A37" s="19"/>
      <c r="B37" s="208"/>
      <c r="C37" s="17" t="s">
        <v>4</v>
      </c>
      <c r="D37" s="17" t="s">
        <v>11</v>
      </c>
      <c r="E37" s="17" t="s">
        <v>21</v>
      </c>
      <c r="F37" s="17" t="s">
        <v>22</v>
      </c>
      <c r="G37" s="17" t="s">
        <v>25</v>
      </c>
      <c r="H37" s="17" t="s">
        <v>26</v>
      </c>
      <c r="I37" s="211"/>
      <c r="J37" s="211"/>
      <c r="K37" s="211"/>
      <c r="L37" s="211"/>
      <c r="M37" s="205"/>
      <c r="N37" s="17"/>
      <c r="O37" s="19"/>
    </row>
    <row r="38" spans="1:15" x14ac:dyDescent="0.25">
      <c r="A38" s="20"/>
      <c r="B38" s="209"/>
      <c r="C38" s="20"/>
      <c r="D38" s="27" t="s">
        <v>36</v>
      </c>
      <c r="E38" s="21"/>
      <c r="F38" s="21"/>
      <c r="G38" s="21"/>
      <c r="H38" s="21"/>
      <c r="I38" s="212"/>
      <c r="J38" s="212"/>
      <c r="K38" s="212"/>
      <c r="L38" s="212"/>
      <c r="M38" s="206"/>
      <c r="N38" s="21"/>
      <c r="O38" s="21"/>
    </row>
    <row r="39" spans="1:15" x14ac:dyDescent="0.25">
      <c r="A39" s="25"/>
      <c r="B39" s="58" t="s">
        <v>99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x14ac:dyDescent="0.25">
      <c r="A40" s="3"/>
      <c r="B40" s="57" t="s">
        <v>100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x14ac:dyDescent="0.25">
      <c r="A41" s="3"/>
      <c r="B41" s="72" t="s">
        <v>103</v>
      </c>
      <c r="C41" s="60"/>
      <c r="D41" s="64">
        <f>D45+D48+D52+D55+D58+D61</f>
        <v>35000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108" t="s">
        <v>372</v>
      </c>
    </row>
    <row r="42" spans="1:15" x14ac:dyDescent="0.25">
      <c r="A42" s="3"/>
      <c r="B42" s="10" t="s">
        <v>101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10" t="s">
        <v>102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12" t="s">
        <v>104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 t="s">
        <v>105</v>
      </c>
      <c r="C45" s="4" t="s">
        <v>108</v>
      </c>
      <c r="D45" s="26">
        <v>400</v>
      </c>
      <c r="E45" s="4" t="s">
        <v>276</v>
      </c>
      <c r="F45" s="29">
        <v>400</v>
      </c>
      <c r="G45" s="4" t="s">
        <v>276</v>
      </c>
      <c r="H45" s="4" t="s">
        <v>276</v>
      </c>
      <c r="I45" s="4"/>
      <c r="J45" s="4"/>
      <c r="K45" s="4" t="s">
        <v>109</v>
      </c>
      <c r="L45" s="4"/>
      <c r="M45" s="30">
        <v>400</v>
      </c>
      <c r="N45" s="14" t="s">
        <v>110</v>
      </c>
      <c r="O45" s="25"/>
    </row>
    <row r="46" spans="1:15" x14ac:dyDescent="0.25">
      <c r="A46" s="3"/>
      <c r="B46" s="3" t="s">
        <v>106</v>
      </c>
      <c r="C46" s="4"/>
      <c r="D46" s="4"/>
      <c r="E46" s="4"/>
      <c r="F46" s="28"/>
      <c r="G46" s="4"/>
      <c r="H46" s="4"/>
      <c r="I46" s="4"/>
      <c r="J46" s="4"/>
      <c r="K46" s="4"/>
      <c r="L46" s="4"/>
      <c r="M46" s="14"/>
      <c r="N46" s="14"/>
      <c r="O46" s="25"/>
    </row>
    <row r="47" spans="1:15" x14ac:dyDescent="0.25">
      <c r="A47" s="3"/>
      <c r="B47" s="3" t="s">
        <v>107</v>
      </c>
      <c r="C47" s="4"/>
      <c r="D47" s="4"/>
      <c r="E47" s="4"/>
      <c r="F47" s="28"/>
      <c r="G47" s="4"/>
      <c r="H47" s="4"/>
      <c r="I47" s="4"/>
      <c r="J47" s="4"/>
      <c r="K47" s="4"/>
      <c r="L47" s="4"/>
      <c r="M47" s="14"/>
      <c r="N47" s="14"/>
      <c r="O47" s="25"/>
    </row>
    <row r="48" spans="1:15" x14ac:dyDescent="0.25">
      <c r="A48" s="3"/>
      <c r="B48" s="3" t="s">
        <v>111</v>
      </c>
      <c r="C48" s="4" t="s">
        <v>115</v>
      </c>
      <c r="D48" s="26">
        <v>400</v>
      </c>
      <c r="E48" s="4" t="s">
        <v>276</v>
      </c>
      <c r="F48" s="29" t="s">
        <v>116</v>
      </c>
      <c r="G48" s="4" t="s">
        <v>276</v>
      </c>
      <c r="H48" s="4" t="s">
        <v>276</v>
      </c>
      <c r="I48" s="4"/>
      <c r="J48" s="4"/>
      <c r="K48" s="4" t="s">
        <v>109</v>
      </c>
      <c r="L48" s="4"/>
      <c r="M48" s="30">
        <v>400</v>
      </c>
      <c r="N48" s="14" t="s">
        <v>110</v>
      </c>
      <c r="O48" s="25"/>
    </row>
    <row r="49" spans="1:15" x14ac:dyDescent="0.25">
      <c r="A49" s="3"/>
      <c r="B49" s="3" t="s">
        <v>112</v>
      </c>
      <c r="C49" s="4"/>
      <c r="D49" s="26"/>
      <c r="E49" s="4"/>
      <c r="F49" s="29"/>
      <c r="G49" s="4"/>
      <c r="H49" s="4"/>
      <c r="I49" s="4"/>
      <c r="J49" s="4"/>
      <c r="K49" s="4"/>
      <c r="L49" s="4"/>
      <c r="M49" s="30"/>
      <c r="N49" s="14"/>
      <c r="O49" s="25"/>
    </row>
    <row r="50" spans="1:15" x14ac:dyDescent="0.25">
      <c r="A50" s="3"/>
      <c r="B50" s="3" t="s">
        <v>113</v>
      </c>
      <c r="C50" s="4"/>
      <c r="D50" s="26"/>
      <c r="E50" s="4"/>
      <c r="F50" s="29"/>
      <c r="G50" s="4"/>
      <c r="H50" s="4"/>
      <c r="I50" s="4"/>
      <c r="J50" s="4"/>
      <c r="K50" s="4"/>
      <c r="L50" s="4"/>
      <c r="M50" s="30"/>
      <c r="N50" s="14"/>
      <c r="O50" s="25"/>
    </row>
    <row r="51" spans="1:15" x14ac:dyDescent="0.25">
      <c r="A51" s="3"/>
      <c r="B51" s="3" t="s">
        <v>114</v>
      </c>
      <c r="C51" s="4"/>
      <c r="D51" s="26"/>
      <c r="E51" s="4"/>
      <c r="F51" s="29"/>
      <c r="G51" s="4"/>
      <c r="H51" s="4"/>
      <c r="I51" s="4"/>
      <c r="J51" s="4"/>
      <c r="K51" s="4"/>
      <c r="L51" s="4"/>
      <c r="M51" s="30"/>
      <c r="N51" s="14"/>
      <c r="O51" s="25"/>
    </row>
    <row r="52" spans="1:15" x14ac:dyDescent="0.25">
      <c r="A52" s="3"/>
      <c r="B52" s="3" t="s">
        <v>117</v>
      </c>
      <c r="C52" s="4" t="s">
        <v>119</v>
      </c>
      <c r="D52" s="33">
        <v>7840</v>
      </c>
      <c r="E52" s="4" t="s">
        <v>276</v>
      </c>
      <c r="F52" s="29" t="s">
        <v>120</v>
      </c>
      <c r="G52" s="4" t="s">
        <v>276</v>
      </c>
      <c r="H52" s="4" t="s">
        <v>276</v>
      </c>
      <c r="I52" s="4"/>
      <c r="J52" s="4"/>
      <c r="K52" s="4" t="s">
        <v>109</v>
      </c>
      <c r="L52" s="4"/>
      <c r="M52" s="31">
        <v>7840</v>
      </c>
      <c r="N52" s="14" t="s">
        <v>110</v>
      </c>
      <c r="O52" s="25"/>
    </row>
    <row r="53" spans="1:15" x14ac:dyDescent="0.25">
      <c r="A53" s="3"/>
      <c r="B53" s="3" t="s">
        <v>118</v>
      </c>
      <c r="C53" s="4"/>
      <c r="D53" s="32"/>
      <c r="E53" s="4"/>
      <c r="F53" s="29"/>
      <c r="G53" s="4"/>
      <c r="H53" s="4"/>
      <c r="I53" s="4"/>
      <c r="J53" s="4"/>
      <c r="K53" s="4"/>
      <c r="L53" s="4"/>
      <c r="M53" s="30"/>
      <c r="N53" s="14"/>
      <c r="O53" s="25"/>
    </row>
    <row r="54" spans="1:15" x14ac:dyDescent="0.25">
      <c r="A54" s="3"/>
      <c r="B54" s="3" t="s">
        <v>107</v>
      </c>
      <c r="C54" s="4"/>
      <c r="D54" s="32"/>
      <c r="E54" s="4"/>
      <c r="F54" s="29"/>
      <c r="G54" s="4"/>
      <c r="H54" s="4"/>
      <c r="I54" s="4"/>
      <c r="J54" s="4"/>
      <c r="K54" s="4"/>
      <c r="L54" s="4"/>
      <c r="M54" s="30"/>
      <c r="N54" s="14"/>
      <c r="O54" s="25"/>
    </row>
    <row r="55" spans="1:15" x14ac:dyDescent="0.25">
      <c r="A55" s="3"/>
      <c r="B55" s="3" t="s">
        <v>105</v>
      </c>
      <c r="C55" s="4" t="s">
        <v>119</v>
      </c>
      <c r="D55" s="33">
        <v>7840</v>
      </c>
      <c r="E55" s="4" t="s">
        <v>276</v>
      </c>
      <c r="F55" s="29" t="s">
        <v>120</v>
      </c>
      <c r="G55" s="4" t="s">
        <v>276</v>
      </c>
      <c r="H55" s="4" t="s">
        <v>276</v>
      </c>
      <c r="I55" s="4"/>
      <c r="J55" s="4"/>
      <c r="K55" s="4" t="s">
        <v>109</v>
      </c>
      <c r="L55" s="4"/>
      <c r="M55" s="31">
        <v>7840</v>
      </c>
      <c r="N55" s="14" t="s">
        <v>110</v>
      </c>
      <c r="O55" s="25"/>
    </row>
    <row r="56" spans="1:15" x14ac:dyDescent="0.25">
      <c r="A56" s="3"/>
      <c r="B56" s="3" t="s">
        <v>121</v>
      </c>
      <c r="C56" s="4"/>
      <c r="D56" s="33"/>
      <c r="E56" s="4"/>
      <c r="F56" s="29"/>
      <c r="G56" s="4"/>
      <c r="H56" s="4"/>
      <c r="I56" s="4"/>
      <c r="J56" s="4"/>
      <c r="K56" s="4"/>
      <c r="L56" s="4"/>
      <c r="M56" s="30"/>
      <c r="N56" s="14"/>
      <c r="O56" s="25"/>
    </row>
    <row r="57" spans="1:15" x14ac:dyDescent="0.25">
      <c r="A57" s="3"/>
      <c r="B57" s="3" t="s">
        <v>107</v>
      </c>
      <c r="C57" s="4"/>
      <c r="D57" s="33"/>
      <c r="E57" s="4"/>
      <c r="F57" s="29"/>
      <c r="G57" s="4"/>
      <c r="H57" s="4"/>
      <c r="I57" s="4"/>
      <c r="J57" s="4"/>
      <c r="K57" s="4"/>
      <c r="L57" s="4"/>
      <c r="M57" s="30"/>
      <c r="N57" s="14"/>
      <c r="O57" s="25"/>
    </row>
    <row r="58" spans="1:15" x14ac:dyDescent="0.25">
      <c r="A58" s="3"/>
      <c r="B58" s="3" t="s">
        <v>122</v>
      </c>
      <c r="C58" s="4" t="s">
        <v>124</v>
      </c>
      <c r="D58" s="33">
        <v>4200</v>
      </c>
      <c r="E58" s="4" t="s">
        <v>276</v>
      </c>
      <c r="F58" s="29" t="s">
        <v>125</v>
      </c>
      <c r="G58" s="4" t="s">
        <v>276</v>
      </c>
      <c r="H58" s="4" t="s">
        <v>276</v>
      </c>
      <c r="I58" s="4"/>
      <c r="J58" s="4"/>
      <c r="K58" s="4" t="s">
        <v>109</v>
      </c>
      <c r="L58" s="4"/>
      <c r="M58" s="31">
        <v>4200</v>
      </c>
      <c r="N58" s="14" t="s">
        <v>110</v>
      </c>
      <c r="O58" s="25"/>
    </row>
    <row r="59" spans="1:15" x14ac:dyDescent="0.25">
      <c r="A59" s="3"/>
      <c r="B59" s="3" t="s">
        <v>123</v>
      </c>
      <c r="C59" s="4"/>
      <c r="D59" s="33"/>
      <c r="E59" s="4"/>
      <c r="F59" s="29"/>
      <c r="G59" s="4"/>
      <c r="H59" s="4"/>
      <c r="I59" s="4"/>
      <c r="J59" s="4"/>
      <c r="K59" s="4"/>
      <c r="L59" s="4"/>
      <c r="M59" s="30"/>
      <c r="N59" s="14"/>
      <c r="O59" s="25"/>
    </row>
    <row r="60" spans="1:15" x14ac:dyDescent="0.25">
      <c r="A60" s="3"/>
      <c r="B60" s="3" t="s">
        <v>107</v>
      </c>
      <c r="C60" s="4"/>
      <c r="D60" s="33"/>
      <c r="E60" s="4"/>
      <c r="F60" s="29"/>
      <c r="G60" s="4"/>
      <c r="H60" s="4"/>
      <c r="I60" s="4"/>
      <c r="J60" s="4"/>
      <c r="K60" s="4"/>
      <c r="L60" s="4"/>
      <c r="M60" s="30"/>
      <c r="N60" s="14"/>
      <c r="O60" s="25"/>
    </row>
    <row r="61" spans="1:15" x14ac:dyDescent="0.25">
      <c r="A61" s="3"/>
      <c r="B61" s="3" t="s">
        <v>126</v>
      </c>
      <c r="C61" s="32">
        <v>1432</v>
      </c>
      <c r="D61" s="33">
        <v>14320</v>
      </c>
      <c r="E61" s="4" t="s">
        <v>276</v>
      </c>
      <c r="F61" s="29" t="s">
        <v>130</v>
      </c>
      <c r="G61" s="4" t="s">
        <v>276</v>
      </c>
      <c r="H61" s="4" t="s">
        <v>276</v>
      </c>
      <c r="I61" s="4"/>
      <c r="J61" s="4"/>
      <c r="K61" s="4" t="s">
        <v>109</v>
      </c>
      <c r="L61" s="4"/>
      <c r="M61" s="31">
        <v>14320</v>
      </c>
      <c r="N61" s="14" t="s">
        <v>110</v>
      </c>
      <c r="O61" s="25"/>
    </row>
    <row r="62" spans="1:15" x14ac:dyDescent="0.25">
      <c r="A62" s="3"/>
      <c r="B62" s="3" t="s">
        <v>127</v>
      </c>
      <c r="C62" s="4" t="s">
        <v>129</v>
      </c>
      <c r="D62" s="32"/>
      <c r="E62" s="4"/>
      <c r="F62" s="29"/>
      <c r="G62" s="4"/>
      <c r="H62" s="4"/>
      <c r="I62" s="4"/>
      <c r="J62" s="4"/>
      <c r="K62" s="4"/>
      <c r="L62" s="4"/>
      <c r="M62" s="30"/>
      <c r="N62" s="14"/>
      <c r="O62" s="25"/>
    </row>
    <row r="63" spans="1:15" x14ac:dyDescent="0.25">
      <c r="A63" s="3"/>
      <c r="B63" s="3" t="s">
        <v>128</v>
      </c>
      <c r="C63" s="4"/>
      <c r="D63" s="32"/>
      <c r="E63" s="4"/>
      <c r="F63" s="29"/>
      <c r="G63" s="4"/>
      <c r="H63" s="4"/>
      <c r="I63" s="4"/>
      <c r="J63" s="4"/>
      <c r="K63" s="4"/>
      <c r="L63" s="4"/>
      <c r="M63" s="30"/>
      <c r="N63" s="14"/>
      <c r="O63" s="25"/>
    </row>
    <row r="64" spans="1:15" x14ac:dyDescent="0.25">
      <c r="A64" s="3"/>
      <c r="B64" s="3"/>
      <c r="C64" s="4"/>
      <c r="D64" s="4"/>
      <c r="E64" s="4"/>
      <c r="F64" s="29"/>
      <c r="G64" s="4"/>
      <c r="H64" s="4"/>
      <c r="I64" s="4"/>
      <c r="J64" s="4"/>
      <c r="K64" s="4"/>
      <c r="L64" s="4"/>
      <c r="M64" s="30"/>
      <c r="N64" s="14"/>
      <c r="O64" s="25"/>
    </row>
    <row r="65" spans="1:15" x14ac:dyDescent="0.25">
      <c r="A65" s="3"/>
      <c r="B65" s="3"/>
      <c r="C65" s="4"/>
      <c r="D65" s="4"/>
      <c r="E65" s="4"/>
      <c r="F65" s="29"/>
      <c r="G65" s="4"/>
      <c r="H65" s="4"/>
      <c r="I65" s="4"/>
      <c r="J65" s="4"/>
      <c r="K65" s="4"/>
      <c r="L65" s="4"/>
      <c r="M65" s="14"/>
      <c r="N65" s="14"/>
      <c r="O65" s="25"/>
    </row>
    <row r="66" spans="1:15" ht="15" customHeight="1" x14ac:dyDescent="0.25">
      <c r="A66" s="15"/>
      <c r="B66" s="189" t="s">
        <v>37</v>
      </c>
      <c r="C66" s="190"/>
      <c r="D66" s="191"/>
      <c r="E66" s="195" t="s">
        <v>18</v>
      </c>
      <c r="F66" s="196"/>
      <c r="G66" s="196"/>
      <c r="H66" s="197"/>
      <c r="I66" s="201" t="s">
        <v>33</v>
      </c>
      <c r="J66" s="202"/>
      <c r="K66" s="202"/>
      <c r="L66" s="203"/>
      <c r="M66" s="204" t="s">
        <v>38</v>
      </c>
      <c r="N66" s="96"/>
      <c r="O66" s="16"/>
    </row>
    <row r="67" spans="1:15" ht="15" customHeight="1" x14ac:dyDescent="0.25">
      <c r="A67" s="17" t="s">
        <v>0</v>
      </c>
      <c r="B67" s="192"/>
      <c r="C67" s="193"/>
      <c r="D67" s="194"/>
      <c r="E67" s="198"/>
      <c r="F67" s="199"/>
      <c r="G67" s="199"/>
      <c r="H67" s="200"/>
      <c r="I67" s="201" t="s">
        <v>29</v>
      </c>
      <c r="J67" s="202"/>
      <c r="K67" s="202" t="s">
        <v>30</v>
      </c>
      <c r="L67" s="203"/>
      <c r="M67" s="205"/>
      <c r="N67" s="17" t="s">
        <v>34</v>
      </c>
      <c r="O67" s="17" t="s">
        <v>2</v>
      </c>
    </row>
    <row r="68" spans="1:15" x14ac:dyDescent="0.25">
      <c r="A68" s="17" t="s">
        <v>1</v>
      </c>
      <c r="B68" s="207" t="s">
        <v>5</v>
      </c>
      <c r="C68" s="16" t="s">
        <v>3</v>
      </c>
      <c r="D68" s="16" t="s">
        <v>35</v>
      </c>
      <c r="E68" s="16" t="s">
        <v>19</v>
      </c>
      <c r="F68" s="16" t="s">
        <v>20</v>
      </c>
      <c r="G68" s="16" t="s">
        <v>23</v>
      </c>
      <c r="H68" s="16" t="s">
        <v>24</v>
      </c>
      <c r="I68" s="210" t="s">
        <v>31</v>
      </c>
      <c r="J68" s="210" t="s">
        <v>32</v>
      </c>
      <c r="K68" s="210" t="s">
        <v>31</v>
      </c>
      <c r="L68" s="210" t="s">
        <v>32</v>
      </c>
      <c r="M68" s="205"/>
      <c r="N68" s="17" t="s">
        <v>39</v>
      </c>
      <c r="O68" s="17"/>
    </row>
    <row r="69" spans="1:15" ht="15.75" customHeight="1" x14ac:dyDescent="0.25">
      <c r="A69" s="19"/>
      <c r="B69" s="208"/>
      <c r="C69" s="17" t="s">
        <v>4</v>
      </c>
      <c r="D69" s="17" t="s">
        <v>11</v>
      </c>
      <c r="E69" s="17" t="s">
        <v>21</v>
      </c>
      <c r="F69" s="17" t="s">
        <v>22</v>
      </c>
      <c r="G69" s="17" t="s">
        <v>25</v>
      </c>
      <c r="H69" s="17" t="s">
        <v>26</v>
      </c>
      <c r="I69" s="211"/>
      <c r="J69" s="211"/>
      <c r="K69" s="211"/>
      <c r="L69" s="211"/>
      <c r="M69" s="205"/>
      <c r="N69" s="17"/>
      <c r="O69" s="19"/>
    </row>
    <row r="70" spans="1:15" x14ac:dyDescent="0.25">
      <c r="A70" s="20"/>
      <c r="B70" s="209"/>
      <c r="C70" s="20"/>
      <c r="D70" s="27" t="s">
        <v>36</v>
      </c>
      <c r="E70" s="21"/>
      <c r="F70" s="21"/>
      <c r="G70" s="21"/>
      <c r="H70" s="21"/>
      <c r="I70" s="212"/>
      <c r="J70" s="212"/>
      <c r="K70" s="212"/>
      <c r="L70" s="212"/>
      <c r="M70" s="206"/>
      <c r="N70" s="21"/>
      <c r="O70" s="21"/>
    </row>
    <row r="71" spans="1:15" x14ac:dyDescent="0.25">
      <c r="A71" s="43">
        <v>2</v>
      </c>
      <c r="B71" s="40" t="s">
        <v>15</v>
      </c>
      <c r="C71" s="44"/>
      <c r="D71" s="74">
        <f>D77+D153+D173</f>
        <v>99500</v>
      </c>
      <c r="E71" s="45"/>
      <c r="F71" s="46"/>
      <c r="G71" s="45"/>
      <c r="H71" s="45"/>
      <c r="I71" s="44"/>
      <c r="J71" s="44"/>
      <c r="K71" s="44"/>
      <c r="L71" s="44"/>
      <c r="M71" s="44"/>
      <c r="N71" s="44"/>
      <c r="O71" s="40"/>
    </row>
    <row r="72" spans="1:15" x14ac:dyDescent="0.25">
      <c r="A72" s="41"/>
      <c r="B72" s="41" t="s">
        <v>13</v>
      </c>
      <c r="C72" s="47"/>
      <c r="D72" s="47"/>
      <c r="E72" s="48"/>
      <c r="F72" s="49"/>
      <c r="G72" s="48"/>
      <c r="H72" s="48"/>
      <c r="I72" s="47"/>
      <c r="J72" s="47"/>
      <c r="K72" s="47"/>
      <c r="L72" s="47"/>
      <c r="M72" s="47"/>
      <c r="N72" s="41"/>
      <c r="O72" s="41"/>
    </row>
    <row r="73" spans="1:15" x14ac:dyDescent="0.25">
      <c r="A73" s="41"/>
      <c r="B73" s="41" t="s">
        <v>14</v>
      </c>
      <c r="C73" s="41"/>
      <c r="D73" s="41"/>
      <c r="E73" s="48"/>
      <c r="F73" s="49"/>
      <c r="G73" s="48"/>
      <c r="H73" s="48"/>
      <c r="I73" s="41"/>
      <c r="J73" s="41"/>
      <c r="K73" s="41"/>
      <c r="L73" s="41"/>
      <c r="M73" s="41"/>
      <c r="N73" s="41"/>
      <c r="O73" s="41"/>
    </row>
    <row r="74" spans="1:15" x14ac:dyDescent="0.25">
      <c r="A74" s="3"/>
      <c r="B74" s="3" t="s">
        <v>16</v>
      </c>
      <c r="C74" s="3"/>
      <c r="D74" s="3"/>
      <c r="E74" s="26"/>
      <c r="F74" s="29"/>
      <c r="G74" s="26"/>
      <c r="H74" s="26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3" t="s">
        <v>17</v>
      </c>
      <c r="C75" s="3"/>
      <c r="D75" s="3"/>
      <c r="E75" s="26"/>
      <c r="F75" s="29"/>
      <c r="G75" s="26"/>
      <c r="H75" s="26"/>
      <c r="I75" s="3"/>
      <c r="J75" s="3"/>
      <c r="K75" s="3"/>
      <c r="L75" s="3"/>
      <c r="M75" s="3"/>
      <c r="N75" s="3"/>
      <c r="O75" s="3"/>
    </row>
    <row r="76" spans="1:15" x14ac:dyDescent="0.25">
      <c r="A76" s="3"/>
      <c r="B76" s="7" t="s">
        <v>12</v>
      </c>
      <c r="C76" s="3"/>
      <c r="D76" s="3"/>
      <c r="E76" s="26"/>
      <c r="F76" s="29"/>
      <c r="G76" s="26"/>
      <c r="H76" s="26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50" t="s">
        <v>131</v>
      </c>
      <c r="C77" s="51"/>
      <c r="D77" s="55">
        <f>D79+D86+D103+D109</f>
        <v>88300</v>
      </c>
      <c r="E77" s="52"/>
      <c r="F77" s="53"/>
      <c r="G77" s="52"/>
      <c r="H77" s="52"/>
      <c r="I77" s="51"/>
      <c r="J77" s="51"/>
      <c r="K77" s="51"/>
      <c r="L77" s="51"/>
      <c r="M77" s="51"/>
      <c r="N77" s="54" t="s">
        <v>143</v>
      </c>
      <c r="O77" s="51"/>
    </row>
    <row r="78" spans="1:15" x14ac:dyDescent="0.25">
      <c r="A78" s="13"/>
      <c r="B78" s="50" t="s">
        <v>72</v>
      </c>
      <c r="C78" s="51"/>
      <c r="D78" s="51"/>
      <c r="E78" s="52"/>
      <c r="F78" s="53"/>
      <c r="G78" s="52"/>
      <c r="H78" s="52"/>
      <c r="I78" s="51"/>
      <c r="J78" s="51"/>
      <c r="K78" s="51"/>
      <c r="L78" s="51"/>
      <c r="M78" s="51"/>
      <c r="N78" s="54" t="s">
        <v>144</v>
      </c>
      <c r="O78" s="51"/>
    </row>
    <row r="79" spans="1:15" x14ac:dyDescent="0.25">
      <c r="A79" s="3"/>
      <c r="B79" s="63" t="s">
        <v>40</v>
      </c>
      <c r="C79" s="60"/>
      <c r="D79" s="64">
        <v>2100</v>
      </c>
      <c r="E79" s="65"/>
      <c r="F79" s="66"/>
      <c r="G79" s="65"/>
      <c r="H79" s="65"/>
      <c r="I79" s="60"/>
      <c r="J79" s="60"/>
      <c r="K79" s="60"/>
      <c r="L79" s="60"/>
      <c r="M79" s="60"/>
      <c r="N79" s="60"/>
      <c r="O79" s="60"/>
    </row>
    <row r="80" spans="1:15" x14ac:dyDescent="0.25">
      <c r="A80" s="3"/>
      <c r="B80" s="63" t="s">
        <v>41</v>
      </c>
      <c r="C80" s="60"/>
      <c r="D80" s="60"/>
      <c r="E80" s="65"/>
      <c r="F80" s="66"/>
      <c r="G80" s="65"/>
      <c r="H80" s="65"/>
      <c r="I80" s="60"/>
      <c r="J80" s="60"/>
      <c r="K80" s="60"/>
      <c r="L80" s="60"/>
      <c r="M80" s="60"/>
      <c r="N80" s="60"/>
      <c r="O80" s="60"/>
    </row>
    <row r="81" spans="1:15" x14ac:dyDescent="0.25">
      <c r="A81" s="3"/>
      <c r="B81" s="63" t="s">
        <v>42</v>
      </c>
      <c r="C81" s="67"/>
      <c r="D81" s="60"/>
      <c r="E81" s="65"/>
      <c r="F81" s="66"/>
      <c r="G81" s="65"/>
      <c r="H81" s="65"/>
      <c r="I81" s="60"/>
      <c r="J81" s="60"/>
      <c r="K81" s="60"/>
      <c r="L81" s="60"/>
      <c r="M81" s="60"/>
      <c r="N81" s="60"/>
      <c r="O81" s="60"/>
    </row>
    <row r="82" spans="1:15" x14ac:dyDescent="0.25">
      <c r="A82" s="3"/>
      <c r="B82" s="23" t="s">
        <v>196</v>
      </c>
      <c r="C82" s="3"/>
      <c r="D82" s="24">
        <v>2100</v>
      </c>
      <c r="E82" s="4" t="s">
        <v>276</v>
      </c>
      <c r="F82" s="29" t="s">
        <v>194</v>
      </c>
      <c r="G82" s="4" t="s">
        <v>276</v>
      </c>
      <c r="H82" s="4" t="s">
        <v>276</v>
      </c>
      <c r="I82" s="3"/>
      <c r="J82" s="3"/>
      <c r="K82" s="4" t="s">
        <v>109</v>
      </c>
      <c r="L82" s="3"/>
      <c r="M82" s="24">
        <v>2100</v>
      </c>
      <c r="N82" s="4"/>
      <c r="O82" s="3"/>
    </row>
    <row r="83" spans="1:15" x14ac:dyDescent="0.25">
      <c r="A83" s="3"/>
      <c r="B83" s="3" t="s">
        <v>133</v>
      </c>
      <c r="C83" s="4" t="s">
        <v>47</v>
      </c>
      <c r="D83" s="3"/>
      <c r="E83" s="26"/>
      <c r="F83" s="29"/>
      <c r="G83" s="26"/>
      <c r="H83" s="26"/>
      <c r="I83" s="3"/>
      <c r="J83" s="3"/>
      <c r="K83" s="3"/>
      <c r="L83" s="3"/>
      <c r="M83" s="3"/>
      <c r="N83" s="4"/>
      <c r="O83" s="3"/>
    </row>
    <row r="84" spans="1:15" x14ac:dyDescent="0.25">
      <c r="A84" s="3"/>
      <c r="B84" s="3" t="s">
        <v>132</v>
      </c>
      <c r="C84" s="4"/>
      <c r="D84" s="3"/>
      <c r="E84" s="26"/>
      <c r="F84" s="29"/>
      <c r="G84" s="26"/>
      <c r="H84" s="26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4"/>
      <c r="D85" s="3"/>
      <c r="E85" s="26"/>
      <c r="F85" s="29"/>
      <c r="G85" s="26"/>
      <c r="H85" s="26"/>
      <c r="I85" s="3"/>
      <c r="J85" s="3"/>
      <c r="K85" s="3"/>
      <c r="L85" s="3"/>
      <c r="M85" s="3"/>
      <c r="N85" s="3"/>
      <c r="O85" s="3"/>
    </row>
    <row r="86" spans="1:15" x14ac:dyDescent="0.25">
      <c r="A86" s="3"/>
      <c r="B86" s="63" t="s">
        <v>134</v>
      </c>
      <c r="C86" s="60"/>
      <c r="D86" s="64">
        <v>7200</v>
      </c>
      <c r="E86" s="65"/>
      <c r="F86" s="66"/>
      <c r="G86" s="65"/>
      <c r="H86" s="65"/>
      <c r="I86" s="60"/>
      <c r="J86" s="60"/>
      <c r="K86" s="60"/>
      <c r="L86" s="60"/>
      <c r="M86" s="60"/>
      <c r="N86" s="60"/>
      <c r="O86" s="60"/>
    </row>
    <row r="87" spans="1:15" x14ac:dyDescent="0.25">
      <c r="A87" s="3"/>
      <c r="B87" s="63" t="s">
        <v>43</v>
      </c>
      <c r="C87" s="60"/>
      <c r="D87" s="60"/>
      <c r="E87" s="65"/>
      <c r="F87" s="66"/>
      <c r="G87" s="65"/>
      <c r="H87" s="65"/>
      <c r="I87" s="60"/>
      <c r="J87" s="60"/>
      <c r="K87" s="60"/>
      <c r="L87" s="60"/>
      <c r="M87" s="60"/>
      <c r="N87" s="60"/>
      <c r="O87" s="60"/>
    </row>
    <row r="88" spans="1:15" x14ac:dyDescent="0.25">
      <c r="A88" s="3"/>
      <c r="B88" s="63" t="s">
        <v>44</v>
      </c>
      <c r="C88" s="60"/>
      <c r="D88" s="60"/>
      <c r="E88" s="65"/>
      <c r="F88" s="66"/>
      <c r="G88" s="65"/>
      <c r="H88" s="65"/>
      <c r="I88" s="60"/>
      <c r="J88" s="60"/>
      <c r="K88" s="60"/>
      <c r="L88" s="60"/>
      <c r="M88" s="60"/>
      <c r="N88" s="60"/>
      <c r="O88" s="60"/>
    </row>
    <row r="89" spans="1:15" x14ac:dyDescent="0.25">
      <c r="A89" s="3"/>
      <c r="B89" s="63" t="s">
        <v>45</v>
      </c>
      <c r="C89" s="60"/>
      <c r="D89" s="60"/>
      <c r="E89" s="65"/>
      <c r="F89" s="66"/>
      <c r="G89" s="65"/>
      <c r="H89" s="65"/>
      <c r="I89" s="60"/>
      <c r="J89" s="60"/>
      <c r="K89" s="60"/>
      <c r="L89" s="60"/>
      <c r="M89" s="60"/>
      <c r="N89" s="60"/>
      <c r="O89" s="60"/>
    </row>
    <row r="90" spans="1:15" x14ac:dyDescent="0.25">
      <c r="A90" s="3"/>
      <c r="B90" s="34" t="s">
        <v>195</v>
      </c>
      <c r="C90" s="3"/>
      <c r="D90" s="24">
        <v>7200</v>
      </c>
      <c r="E90" s="4" t="s">
        <v>276</v>
      </c>
      <c r="F90" s="29" t="s">
        <v>142</v>
      </c>
      <c r="G90" s="4" t="s">
        <v>276</v>
      </c>
      <c r="H90" s="4" t="s">
        <v>276</v>
      </c>
      <c r="I90" s="3"/>
      <c r="J90" s="3"/>
      <c r="K90" s="4" t="s">
        <v>109</v>
      </c>
      <c r="L90" s="3"/>
      <c r="M90" s="24">
        <v>7200</v>
      </c>
      <c r="N90" s="4" t="s">
        <v>143</v>
      </c>
      <c r="O90" s="3"/>
    </row>
    <row r="91" spans="1:15" x14ac:dyDescent="0.25">
      <c r="A91" s="3"/>
      <c r="B91" s="3" t="s">
        <v>135</v>
      </c>
      <c r="C91" s="4" t="s">
        <v>48</v>
      </c>
      <c r="D91" s="3"/>
      <c r="E91" s="26"/>
      <c r="F91" s="29"/>
      <c r="G91" s="26"/>
      <c r="H91" s="26"/>
      <c r="I91" s="3"/>
      <c r="J91" s="3"/>
      <c r="K91" s="3"/>
      <c r="L91" s="3"/>
      <c r="M91" s="3"/>
      <c r="N91" s="4" t="s">
        <v>144</v>
      </c>
      <c r="O91" s="3"/>
    </row>
    <row r="92" spans="1:15" x14ac:dyDescent="0.25">
      <c r="A92" s="3"/>
      <c r="B92" s="3" t="s">
        <v>136</v>
      </c>
      <c r="C92" s="4" t="s">
        <v>49</v>
      </c>
      <c r="D92" s="3"/>
      <c r="E92" s="26"/>
      <c r="F92" s="26"/>
      <c r="G92" s="26"/>
      <c r="H92" s="26"/>
      <c r="I92" s="3"/>
      <c r="J92" s="3"/>
      <c r="K92" s="3"/>
      <c r="L92" s="3"/>
      <c r="M92" s="3"/>
      <c r="N92" s="3"/>
      <c r="O92" s="3"/>
    </row>
    <row r="93" spans="1:15" x14ac:dyDescent="0.25">
      <c r="A93" s="3"/>
      <c r="B93" s="3" t="s">
        <v>137</v>
      </c>
      <c r="C93" s="4" t="s">
        <v>50</v>
      </c>
      <c r="D93" s="3"/>
      <c r="E93" s="26"/>
      <c r="F93" s="26"/>
      <c r="G93" s="26"/>
      <c r="H93" s="26"/>
      <c r="I93" s="3"/>
      <c r="J93" s="3"/>
      <c r="K93" s="3"/>
      <c r="L93" s="3"/>
      <c r="M93" s="3"/>
      <c r="N93" s="3"/>
      <c r="O93" s="3"/>
    </row>
    <row r="94" spans="1:15" x14ac:dyDescent="0.25">
      <c r="A94" s="3"/>
      <c r="B94" s="3" t="s">
        <v>138</v>
      </c>
      <c r="C94" s="4" t="s">
        <v>51</v>
      </c>
      <c r="D94" s="3"/>
      <c r="E94" s="26"/>
      <c r="F94" s="26"/>
      <c r="G94" s="26"/>
      <c r="H94" s="26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" t="s">
        <v>139</v>
      </c>
      <c r="C95" s="4" t="s">
        <v>52</v>
      </c>
      <c r="D95" s="3"/>
      <c r="E95" s="26"/>
      <c r="F95" s="26"/>
      <c r="G95" s="26"/>
      <c r="H95" s="26"/>
      <c r="I95" s="3"/>
      <c r="J95" s="3"/>
      <c r="K95" s="3"/>
      <c r="L95" s="3"/>
      <c r="M95" s="3"/>
      <c r="N95" s="3"/>
      <c r="O95" s="3"/>
    </row>
    <row r="96" spans="1:15" x14ac:dyDescent="0.25">
      <c r="A96" s="3"/>
      <c r="B96" s="3" t="s">
        <v>140</v>
      </c>
      <c r="C96" s="4" t="s">
        <v>53</v>
      </c>
      <c r="D96" s="3"/>
      <c r="E96" s="26"/>
      <c r="F96" s="26"/>
      <c r="G96" s="26"/>
      <c r="H96" s="26"/>
      <c r="I96" s="3"/>
      <c r="J96" s="3"/>
      <c r="K96" s="3"/>
      <c r="L96" s="3"/>
      <c r="M96" s="3"/>
      <c r="N96" s="5"/>
      <c r="O96" s="5"/>
    </row>
    <row r="97" spans="1:15" x14ac:dyDescent="0.25">
      <c r="A97" s="3"/>
      <c r="B97" s="5" t="s">
        <v>141</v>
      </c>
      <c r="C97" s="22"/>
      <c r="D97" s="5"/>
      <c r="E97" s="36"/>
      <c r="F97" s="36"/>
      <c r="G97" s="36"/>
      <c r="H97" s="36"/>
      <c r="I97" s="5"/>
      <c r="J97" s="5"/>
      <c r="K97" s="5"/>
      <c r="L97" s="5"/>
      <c r="M97" s="5"/>
      <c r="N97" s="105"/>
      <c r="O97" s="105"/>
    </row>
    <row r="98" spans="1:15" ht="15" customHeight="1" x14ac:dyDescent="0.25">
      <c r="A98" s="15"/>
      <c r="B98" s="189" t="s">
        <v>37</v>
      </c>
      <c r="C98" s="190"/>
      <c r="D98" s="191"/>
      <c r="E98" s="195" t="s">
        <v>18</v>
      </c>
      <c r="F98" s="196"/>
      <c r="G98" s="196"/>
      <c r="H98" s="197"/>
      <c r="I98" s="201" t="s">
        <v>33</v>
      </c>
      <c r="J98" s="202"/>
      <c r="K98" s="202"/>
      <c r="L98" s="203"/>
      <c r="M98" s="204" t="s">
        <v>38</v>
      </c>
      <c r="N98" s="96"/>
      <c r="O98" s="16"/>
    </row>
    <row r="99" spans="1:15" ht="15" customHeight="1" x14ac:dyDescent="0.25">
      <c r="A99" s="17" t="s">
        <v>0</v>
      </c>
      <c r="B99" s="192"/>
      <c r="C99" s="193"/>
      <c r="D99" s="194"/>
      <c r="E99" s="198"/>
      <c r="F99" s="199"/>
      <c r="G99" s="199"/>
      <c r="H99" s="200"/>
      <c r="I99" s="201" t="s">
        <v>29</v>
      </c>
      <c r="J99" s="202"/>
      <c r="K99" s="202" t="s">
        <v>30</v>
      </c>
      <c r="L99" s="203"/>
      <c r="M99" s="205"/>
      <c r="N99" s="17" t="s">
        <v>34</v>
      </c>
      <c r="O99" s="17" t="s">
        <v>2</v>
      </c>
    </row>
    <row r="100" spans="1:15" x14ac:dyDescent="0.25">
      <c r="A100" s="17" t="s">
        <v>1</v>
      </c>
      <c r="B100" s="207" t="s">
        <v>5</v>
      </c>
      <c r="C100" s="16" t="s">
        <v>3</v>
      </c>
      <c r="D100" s="16" t="s">
        <v>35</v>
      </c>
      <c r="E100" s="16" t="s">
        <v>19</v>
      </c>
      <c r="F100" s="16" t="s">
        <v>20</v>
      </c>
      <c r="G100" s="16" t="s">
        <v>23</v>
      </c>
      <c r="H100" s="16" t="s">
        <v>24</v>
      </c>
      <c r="I100" s="210" t="s">
        <v>31</v>
      </c>
      <c r="J100" s="210" t="s">
        <v>32</v>
      </c>
      <c r="K100" s="210" t="s">
        <v>31</v>
      </c>
      <c r="L100" s="210" t="s">
        <v>32</v>
      </c>
      <c r="M100" s="205"/>
      <c r="N100" s="17" t="s">
        <v>39</v>
      </c>
      <c r="O100" s="17"/>
    </row>
    <row r="101" spans="1:15" ht="15.75" customHeight="1" x14ac:dyDescent="0.25">
      <c r="A101" s="19"/>
      <c r="B101" s="208"/>
      <c r="C101" s="17" t="s">
        <v>4</v>
      </c>
      <c r="D101" s="17" t="s">
        <v>11</v>
      </c>
      <c r="E101" s="17" t="s">
        <v>21</v>
      </c>
      <c r="F101" s="17" t="s">
        <v>22</v>
      </c>
      <c r="G101" s="17" t="s">
        <v>25</v>
      </c>
      <c r="H101" s="17" t="s">
        <v>26</v>
      </c>
      <c r="I101" s="211"/>
      <c r="J101" s="211"/>
      <c r="K101" s="211"/>
      <c r="L101" s="211"/>
      <c r="M101" s="205"/>
      <c r="N101" s="17"/>
      <c r="O101" s="19"/>
    </row>
    <row r="102" spans="1:15" x14ac:dyDescent="0.25">
      <c r="A102" s="20"/>
      <c r="B102" s="209"/>
      <c r="C102" s="20"/>
      <c r="D102" s="27" t="s">
        <v>36</v>
      </c>
      <c r="E102" s="21"/>
      <c r="F102" s="21"/>
      <c r="G102" s="21"/>
      <c r="H102" s="21"/>
      <c r="I102" s="212"/>
      <c r="J102" s="212"/>
      <c r="K102" s="212"/>
      <c r="L102" s="212"/>
      <c r="M102" s="206"/>
      <c r="N102" s="21"/>
      <c r="O102" s="21"/>
    </row>
    <row r="103" spans="1:15" x14ac:dyDescent="0.25">
      <c r="A103" s="25"/>
      <c r="B103" s="63" t="s">
        <v>145</v>
      </c>
      <c r="C103" s="63"/>
      <c r="D103" s="64">
        <v>40000</v>
      </c>
      <c r="E103" s="65"/>
      <c r="F103" s="65"/>
      <c r="G103" s="65"/>
      <c r="H103" s="65"/>
      <c r="I103" s="60"/>
      <c r="J103" s="60"/>
      <c r="K103" s="60"/>
      <c r="L103" s="60"/>
      <c r="M103" s="60"/>
      <c r="N103" s="68"/>
      <c r="O103" s="60"/>
    </row>
    <row r="104" spans="1:15" x14ac:dyDescent="0.25">
      <c r="A104" s="3"/>
      <c r="B104" s="63" t="s">
        <v>146</v>
      </c>
      <c r="C104" s="63"/>
      <c r="D104" s="63"/>
      <c r="E104" s="65"/>
      <c r="F104" s="65"/>
      <c r="G104" s="65"/>
      <c r="H104" s="65"/>
      <c r="I104" s="60"/>
      <c r="J104" s="60"/>
      <c r="K104" s="60"/>
      <c r="L104" s="60"/>
      <c r="M104" s="60"/>
      <c r="N104" s="60"/>
      <c r="O104" s="60"/>
    </row>
    <row r="105" spans="1:15" x14ac:dyDescent="0.25">
      <c r="A105" s="3"/>
      <c r="B105" s="34" t="s">
        <v>197</v>
      </c>
      <c r="C105" s="3"/>
      <c r="D105" s="24">
        <v>40000</v>
      </c>
      <c r="E105" s="4" t="s">
        <v>276</v>
      </c>
      <c r="F105" s="33">
        <v>40000</v>
      </c>
      <c r="G105" s="32" t="s">
        <v>276</v>
      </c>
      <c r="H105" s="4" t="s">
        <v>276</v>
      </c>
      <c r="I105" s="3"/>
      <c r="J105" s="3"/>
      <c r="K105" s="4" t="s">
        <v>109</v>
      </c>
      <c r="L105" s="3"/>
      <c r="M105" s="24">
        <v>40000</v>
      </c>
      <c r="N105" s="4" t="s">
        <v>143</v>
      </c>
      <c r="O105" s="3"/>
    </row>
    <row r="106" spans="1:15" x14ac:dyDescent="0.25">
      <c r="A106" s="3"/>
      <c r="B106" s="3" t="s">
        <v>148</v>
      </c>
      <c r="C106" s="32">
        <v>2000</v>
      </c>
      <c r="D106" s="3"/>
      <c r="E106" s="26"/>
      <c r="F106" s="33"/>
      <c r="G106" s="26"/>
      <c r="H106" s="26"/>
      <c r="I106" s="3"/>
      <c r="J106" s="3"/>
      <c r="K106" s="3"/>
      <c r="L106" s="3"/>
      <c r="M106" s="3"/>
      <c r="N106" s="4" t="s">
        <v>144</v>
      </c>
      <c r="O106" s="3"/>
    </row>
    <row r="107" spans="1:15" x14ac:dyDescent="0.25">
      <c r="A107" s="3"/>
      <c r="B107" s="3" t="s">
        <v>149</v>
      </c>
      <c r="C107" s="4" t="s">
        <v>129</v>
      </c>
      <c r="D107" s="3"/>
      <c r="E107" s="26"/>
      <c r="F107" s="26"/>
      <c r="G107" s="26"/>
      <c r="H107" s="26"/>
      <c r="I107" s="3"/>
      <c r="J107" s="3"/>
      <c r="K107" s="3"/>
      <c r="L107" s="3"/>
      <c r="M107" s="3"/>
      <c r="N107" s="3"/>
      <c r="O107" s="3"/>
    </row>
    <row r="108" spans="1:15" x14ac:dyDescent="0.25">
      <c r="A108" s="3"/>
      <c r="B108" s="3"/>
      <c r="C108" s="3"/>
      <c r="D108" s="3"/>
      <c r="E108" s="26"/>
      <c r="F108" s="26"/>
      <c r="G108" s="26"/>
      <c r="H108" s="26"/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63" t="s">
        <v>54</v>
      </c>
      <c r="C109" s="63"/>
      <c r="D109" s="64">
        <f>D113</f>
        <v>39000</v>
      </c>
      <c r="E109" s="69"/>
      <c r="F109" s="65"/>
      <c r="G109" s="65"/>
      <c r="H109" s="65"/>
      <c r="I109" s="60"/>
      <c r="J109" s="60"/>
      <c r="K109" s="60"/>
      <c r="L109" s="60"/>
      <c r="M109" s="60"/>
      <c r="N109" s="60"/>
      <c r="O109" s="60"/>
    </row>
    <row r="110" spans="1:15" x14ac:dyDescent="0.25">
      <c r="A110" s="3"/>
      <c r="B110" s="63" t="s">
        <v>55</v>
      </c>
      <c r="C110" s="63"/>
      <c r="D110" s="63"/>
      <c r="E110" s="65"/>
      <c r="F110" s="65"/>
      <c r="G110" s="65"/>
      <c r="H110" s="65"/>
      <c r="I110" s="60"/>
      <c r="J110" s="60"/>
      <c r="K110" s="60"/>
      <c r="L110" s="60"/>
      <c r="M110" s="60"/>
      <c r="N110" s="60"/>
      <c r="O110" s="60"/>
    </row>
    <row r="111" spans="1:15" x14ac:dyDescent="0.25">
      <c r="A111" s="3"/>
      <c r="B111" s="63" t="s">
        <v>56</v>
      </c>
      <c r="C111" s="63"/>
      <c r="D111" s="63"/>
      <c r="E111" s="65"/>
      <c r="F111" s="65"/>
      <c r="G111" s="65"/>
      <c r="H111" s="65"/>
      <c r="I111" s="60"/>
      <c r="J111" s="60"/>
      <c r="K111" s="60"/>
      <c r="L111" s="60"/>
      <c r="M111" s="60"/>
      <c r="N111" s="60"/>
      <c r="O111" s="60"/>
    </row>
    <row r="112" spans="1:15" x14ac:dyDescent="0.25">
      <c r="A112" s="3"/>
      <c r="B112" s="63" t="s">
        <v>57</v>
      </c>
      <c r="C112" s="63"/>
      <c r="D112" s="63"/>
      <c r="E112" s="65"/>
      <c r="F112" s="65"/>
      <c r="G112" s="65"/>
      <c r="H112" s="65"/>
      <c r="I112" s="60"/>
      <c r="J112" s="60"/>
      <c r="K112" s="60"/>
      <c r="L112" s="60"/>
      <c r="M112" s="60"/>
      <c r="N112" s="60"/>
      <c r="O112" s="60"/>
    </row>
    <row r="113" spans="1:15" x14ac:dyDescent="0.25">
      <c r="A113" s="3"/>
      <c r="B113" s="34" t="s">
        <v>147</v>
      </c>
      <c r="C113" s="3"/>
      <c r="D113" s="24">
        <v>39000</v>
      </c>
      <c r="E113" s="4" t="s">
        <v>276</v>
      </c>
      <c r="F113" s="33">
        <v>39000</v>
      </c>
      <c r="G113" s="4" t="s">
        <v>276</v>
      </c>
      <c r="H113" s="4" t="s">
        <v>276</v>
      </c>
      <c r="I113" s="3"/>
      <c r="J113" s="3"/>
      <c r="K113" s="4" t="s">
        <v>109</v>
      </c>
      <c r="L113" s="3"/>
      <c r="M113" s="24">
        <v>39000</v>
      </c>
      <c r="N113" s="4" t="s">
        <v>143</v>
      </c>
      <c r="O113" s="3"/>
    </row>
    <row r="114" spans="1:15" x14ac:dyDescent="0.25">
      <c r="A114" s="3"/>
      <c r="B114" s="3" t="s">
        <v>150</v>
      </c>
      <c r="C114" s="4" t="s">
        <v>59</v>
      </c>
      <c r="D114" s="3"/>
      <c r="E114" s="26"/>
      <c r="F114" s="26"/>
      <c r="G114" s="26"/>
      <c r="H114" s="26"/>
      <c r="I114" s="3"/>
      <c r="J114" s="3"/>
      <c r="K114" s="3"/>
      <c r="L114" s="3"/>
      <c r="M114" s="3"/>
      <c r="N114" s="4" t="s">
        <v>144</v>
      </c>
      <c r="O114" s="3"/>
    </row>
    <row r="115" spans="1:15" x14ac:dyDescent="0.25">
      <c r="A115" s="3"/>
      <c r="B115" s="3" t="s">
        <v>151</v>
      </c>
      <c r="C115" s="4"/>
      <c r="D115" s="3"/>
      <c r="E115" s="26"/>
      <c r="F115" s="26"/>
      <c r="G115" s="26"/>
      <c r="H115" s="26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 t="s">
        <v>150</v>
      </c>
      <c r="C116" s="4" t="s">
        <v>59</v>
      </c>
      <c r="D116" s="3"/>
      <c r="E116" s="26"/>
      <c r="F116" s="26"/>
      <c r="G116" s="26"/>
      <c r="H116" s="26"/>
      <c r="I116" s="3"/>
      <c r="J116" s="3"/>
      <c r="K116" s="3"/>
      <c r="L116" s="3"/>
      <c r="M116" s="3"/>
      <c r="N116" s="3"/>
      <c r="O116" s="3"/>
    </row>
    <row r="117" spans="1:15" x14ac:dyDescent="0.25">
      <c r="A117" s="3"/>
      <c r="B117" s="3" t="s">
        <v>152</v>
      </c>
      <c r="C117" s="4"/>
      <c r="D117" s="3"/>
      <c r="E117" s="26"/>
      <c r="F117" s="26"/>
      <c r="G117" s="26"/>
      <c r="H117" s="26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 t="s">
        <v>150</v>
      </c>
      <c r="C118" s="4" t="s">
        <v>59</v>
      </c>
      <c r="D118" s="3"/>
      <c r="E118" s="26"/>
      <c r="F118" s="26"/>
      <c r="G118" s="26"/>
      <c r="H118" s="26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 t="s">
        <v>152</v>
      </c>
      <c r="C119" s="4"/>
      <c r="D119" s="3"/>
      <c r="E119" s="26"/>
      <c r="F119" s="26"/>
      <c r="G119" s="26"/>
      <c r="H119" s="26"/>
      <c r="I119" s="3"/>
      <c r="J119" s="3"/>
      <c r="K119" s="3"/>
      <c r="L119" s="3"/>
      <c r="M119" s="3"/>
      <c r="N119" s="3"/>
      <c r="O119" s="3"/>
    </row>
    <row r="120" spans="1:15" x14ac:dyDescent="0.25">
      <c r="A120" s="3"/>
      <c r="B120" s="3" t="s">
        <v>150</v>
      </c>
      <c r="C120" s="4" t="s">
        <v>60</v>
      </c>
      <c r="D120" s="3"/>
      <c r="E120" s="26"/>
      <c r="F120" s="26"/>
      <c r="G120" s="26"/>
      <c r="H120" s="26"/>
      <c r="I120" s="3"/>
      <c r="J120" s="3"/>
      <c r="K120" s="3"/>
      <c r="L120" s="3"/>
      <c r="M120" s="3"/>
      <c r="N120" s="3"/>
      <c r="O120" s="3"/>
    </row>
    <row r="121" spans="1:15" x14ac:dyDescent="0.25">
      <c r="A121" s="3"/>
      <c r="B121" s="3" t="s">
        <v>153</v>
      </c>
      <c r="C121" s="3"/>
      <c r="D121" s="3"/>
      <c r="E121" s="26"/>
      <c r="F121" s="26"/>
      <c r="G121" s="26"/>
      <c r="H121" s="26"/>
      <c r="I121" s="3"/>
      <c r="J121" s="3"/>
      <c r="K121" s="3"/>
      <c r="L121" s="3"/>
      <c r="M121" s="3"/>
      <c r="N121" s="3"/>
      <c r="O121" s="3"/>
    </row>
    <row r="122" spans="1:15" x14ac:dyDescent="0.25">
      <c r="A122" s="3"/>
      <c r="B122" s="3" t="s">
        <v>154</v>
      </c>
      <c r="C122" s="4" t="s">
        <v>61</v>
      </c>
      <c r="D122" s="3"/>
      <c r="E122" s="26"/>
      <c r="F122" s="26"/>
      <c r="G122" s="26"/>
      <c r="H122" s="26"/>
      <c r="I122" s="3"/>
      <c r="J122" s="3"/>
      <c r="K122" s="3"/>
      <c r="L122" s="3"/>
      <c r="M122" s="3"/>
      <c r="N122" s="3"/>
      <c r="O122" s="3"/>
    </row>
    <row r="123" spans="1:15" x14ac:dyDescent="0.25">
      <c r="A123" s="3"/>
      <c r="B123" s="3" t="s">
        <v>155</v>
      </c>
      <c r="C123" s="4"/>
      <c r="D123" s="3"/>
      <c r="E123" s="26"/>
      <c r="F123" s="26"/>
      <c r="G123" s="26"/>
      <c r="H123" s="26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 t="s">
        <v>156</v>
      </c>
      <c r="C124" s="4" t="s">
        <v>62</v>
      </c>
      <c r="D124" s="3"/>
      <c r="E124" s="26"/>
      <c r="F124" s="26"/>
      <c r="G124" s="26"/>
      <c r="H124" s="26"/>
      <c r="I124" s="3"/>
      <c r="J124" s="3"/>
      <c r="K124" s="3"/>
      <c r="L124" s="3"/>
      <c r="M124" s="3"/>
      <c r="N124" s="3"/>
      <c r="O124" s="3"/>
    </row>
    <row r="125" spans="1:15" x14ac:dyDescent="0.25">
      <c r="A125" s="3"/>
      <c r="B125" s="3" t="s">
        <v>157</v>
      </c>
      <c r="C125" s="4"/>
      <c r="D125" s="3"/>
      <c r="E125" s="26"/>
      <c r="F125" s="26"/>
      <c r="G125" s="26"/>
      <c r="H125" s="26"/>
      <c r="I125" s="3"/>
      <c r="J125" s="3"/>
      <c r="K125" s="3"/>
      <c r="L125" s="3"/>
      <c r="M125" s="3"/>
      <c r="N125" s="3"/>
      <c r="O125" s="3"/>
    </row>
    <row r="126" spans="1:15" x14ac:dyDescent="0.25">
      <c r="A126" s="3"/>
      <c r="B126" s="3" t="s">
        <v>156</v>
      </c>
      <c r="C126" s="4" t="s">
        <v>62</v>
      </c>
      <c r="D126" s="3"/>
      <c r="E126" s="26"/>
      <c r="F126" s="26"/>
      <c r="G126" s="26"/>
      <c r="H126" s="26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 t="s">
        <v>158</v>
      </c>
      <c r="C127" s="4"/>
      <c r="D127" s="3"/>
      <c r="E127" s="26"/>
      <c r="F127" s="26"/>
      <c r="G127" s="26"/>
      <c r="H127" s="26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 t="s">
        <v>159</v>
      </c>
      <c r="C128" s="4" t="s">
        <v>62</v>
      </c>
      <c r="D128" s="3"/>
      <c r="E128" s="26"/>
      <c r="F128" s="26"/>
      <c r="G128" s="26"/>
      <c r="H128" s="26"/>
      <c r="I128" s="3"/>
      <c r="J128" s="3"/>
      <c r="K128" s="3"/>
      <c r="L128" s="3"/>
      <c r="M128" s="3"/>
      <c r="N128" s="3"/>
      <c r="O128" s="3"/>
    </row>
    <row r="129" spans="1:15" x14ac:dyDescent="0.25">
      <c r="A129" s="5"/>
      <c r="B129" s="5" t="s">
        <v>160</v>
      </c>
      <c r="C129" s="22"/>
      <c r="D129" s="5"/>
      <c r="E129" s="36"/>
      <c r="F129" s="36"/>
      <c r="G129" s="36"/>
      <c r="H129" s="36"/>
      <c r="I129" s="5"/>
      <c r="J129" s="5"/>
      <c r="K129" s="5"/>
      <c r="L129" s="5"/>
      <c r="M129" s="5"/>
      <c r="N129" s="5"/>
      <c r="O129" s="5"/>
    </row>
    <row r="130" spans="1:15" ht="15" customHeight="1" x14ac:dyDescent="0.25">
      <c r="A130" s="15"/>
      <c r="B130" s="189" t="s">
        <v>37</v>
      </c>
      <c r="C130" s="190"/>
      <c r="D130" s="191"/>
      <c r="E130" s="195" t="s">
        <v>18</v>
      </c>
      <c r="F130" s="196"/>
      <c r="G130" s="196"/>
      <c r="H130" s="197"/>
      <c r="I130" s="201" t="s">
        <v>33</v>
      </c>
      <c r="J130" s="202"/>
      <c r="K130" s="202"/>
      <c r="L130" s="203"/>
      <c r="M130" s="204" t="s">
        <v>38</v>
      </c>
      <c r="N130" s="96"/>
      <c r="O130" s="16"/>
    </row>
    <row r="131" spans="1:15" ht="15" customHeight="1" x14ac:dyDescent="0.25">
      <c r="A131" s="17" t="s">
        <v>0</v>
      </c>
      <c r="B131" s="192"/>
      <c r="C131" s="193"/>
      <c r="D131" s="194"/>
      <c r="E131" s="198"/>
      <c r="F131" s="199"/>
      <c r="G131" s="199"/>
      <c r="H131" s="200"/>
      <c r="I131" s="201" t="s">
        <v>29</v>
      </c>
      <c r="J131" s="202"/>
      <c r="K131" s="202" t="s">
        <v>30</v>
      </c>
      <c r="L131" s="203"/>
      <c r="M131" s="205"/>
      <c r="N131" s="17" t="s">
        <v>34</v>
      </c>
      <c r="O131" s="17" t="s">
        <v>2</v>
      </c>
    </row>
    <row r="132" spans="1:15" x14ac:dyDescent="0.25">
      <c r="A132" s="17" t="s">
        <v>1</v>
      </c>
      <c r="B132" s="207" t="s">
        <v>5</v>
      </c>
      <c r="C132" s="16" t="s">
        <v>3</v>
      </c>
      <c r="D132" s="16" t="s">
        <v>35</v>
      </c>
      <c r="E132" s="16" t="s">
        <v>19</v>
      </c>
      <c r="F132" s="16" t="s">
        <v>20</v>
      </c>
      <c r="G132" s="16" t="s">
        <v>23</v>
      </c>
      <c r="H132" s="16" t="s">
        <v>24</v>
      </c>
      <c r="I132" s="210" t="s">
        <v>31</v>
      </c>
      <c r="J132" s="210" t="s">
        <v>32</v>
      </c>
      <c r="K132" s="210" t="s">
        <v>31</v>
      </c>
      <c r="L132" s="210" t="s">
        <v>32</v>
      </c>
      <c r="M132" s="205"/>
      <c r="N132" s="17" t="s">
        <v>39</v>
      </c>
      <c r="O132" s="17"/>
    </row>
    <row r="133" spans="1:15" ht="15.75" customHeight="1" x14ac:dyDescent="0.25">
      <c r="A133" s="19"/>
      <c r="B133" s="208"/>
      <c r="C133" s="17" t="s">
        <v>4</v>
      </c>
      <c r="D133" s="17" t="s">
        <v>11</v>
      </c>
      <c r="E133" s="17" t="s">
        <v>21</v>
      </c>
      <c r="F133" s="17" t="s">
        <v>22</v>
      </c>
      <c r="G133" s="17" t="s">
        <v>25</v>
      </c>
      <c r="H133" s="17" t="s">
        <v>26</v>
      </c>
      <c r="I133" s="211"/>
      <c r="J133" s="211"/>
      <c r="K133" s="211"/>
      <c r="L133" s="211"/>
      <c r="M133" s="205"/>
      <c r="N133" s="17"/>
      <c r="O133" s="19"/>
    </row>
    <row r="134" spans="1:15" x14ac:dyDescent="0.25">
      <c r="A134" s="20"/>
      <c r="B134" s="209"/>
      <c r="C134" s="20"/>
      <c r="D134" s="27" t="s">
        <v>36</v>
      </c>
      <c r="E134" s="21"/>
      <c r="F134" s="21"/>
      <c r="G134" s="21"/>
      <c r="H134" s="21"/>
      <c r="I134" s="212"/>
      <c r="J134" s="212"/>
      <c r="K134" s="212"/>
      <c r="L134" s="212"/>
      <c r="M134" s="206"/>
      <c r="N134" s="21"/>
      <c r="O134" s="21"/>
    </row>
    <row r="135" spans="1:15" x14ac:dyDescent="0.25">
      <c r="A135" s="25"/>
      <c r="B135" s="25" t="s">
        <v>161</v>
      </c>
      <c r="C135" s="14" t="s">
        <v>63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3"/>
      <c r="B136" s="3" t="s">
        <v>162</v>
      </c>
      <c r="C136" s="4" t="s">
        <v>65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 t="s">
        <v>164</v>
      </c>
      <c r="C137" s="4" t="s">
        <v>66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 t="s">
        <v>163</v>
      </c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 t="s">
        <v>165</v>
      </c>
      <c r="C139" s="4" t="s">
        <v>70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 t="s">
        <v>168</v>
      </c>
      <c r="C140" s="4" t="s">
        <v>70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 t="s">
        <v>167</v>
      </c>
      <c r="C141" s="4" t="s">
        <v>69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 t="s">
        <v>166</v>
      </c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4" t="s">
        <v>169</v>
      </c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 t="s">
        <v>172</v>
      </c>
      <c r="C144" s="4" t="s">
        <v>71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 t="s">
        <v>170</v>
      </c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4" t="s">
        <v>171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 t="s">
        <v>173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 t="s">
        <v>174</v>
      </c>
      <c r="C148" s="4" t="s">
        <v>64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 t="s">
        <v>175</v>
      </c>
      <c r="C149" s="4" t="s">
        <v>67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 t="s">
        <v>176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 t="s">
        <v>177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50" t="s">
        <v>178</v>
      </c>
      <c r="C153" s="51"/>
      <c r="D153" s="55">
        <f>D155+D167</f>
        <v>5600</v>
      </c>
      <c r="E153" s="51"/>
      <c r="F153" s="51"/>
      <c r="G153" s="51"/>
      <c r="H153" s="51"/>
      <c r="I153" s="51"/>
      <c r="J153" s="51"/>
      <c r="K153" s="54"/>
      <c r="L153" s="51"/>
      <c r="M153" s="55"/>
      <c r="N153" s="54" t="s">
        <v>143</v>
      </c>
      <c r="O153" s="51"/>
    </row>
    <row r="154" spans="1:15" x14ac:dyDescent="0.25">
      <c r="A154" s="3"/>
      <c r="B154" s="50" t="s">
        <v>179</v>
      </c>
      <c r="C154" s="51"/>
      <c r="D154" s="51"/>
      <c r="E154" s="51"/>
      <c r="F154" s="52"/>
      <c r="G154" s="52"/>
      <c r="H154" s="52"/>
      <c r="I154" s="51"/>
      <c r="J154" s="51"/>
      <c r="K154" s="51"/>
      <c r="L154" s="51"/>
      <c r="M154" s="51"/>
      <c r="N154" s="54" t="s">
        <v>198</v>
      </c>
      <c r="O154" s="51"/>
    </row>
    <row r="155" spans="1:15" x14ac:dyDescent="0.25">
      <c r="A155" s="3"/>
      <c r="B155" s="63" t="s">
        <v>73</v>
      </c>
      <c r="C155" s="63"/>
      <c r="D155" s="63">
        <v>600</v>
      </c>
      <c r="E155" s="60"/>
      <c r="F155" s="65"/>
      <c r="G155" s="65"/>
      <c r="H155" s="65"/>
      <c r="I155" s="60"/>
      <c r="J155" s="60"/>
      <c r="K155" s="62"/>
      <c r="L155" s="60"/>
      <c r="M155" s="60"/>
      <c r="N155" s="62"/>
      <c r="O155" s="60"/>
    </row>
    <row r="156" spans="1:15" x14ac:dyDescent="0.25">
      <c r="A156" s="3"/>
      <c r="B156" s="63" t="s">
        <v>74</v>
      </c>
      <c r="C156" s="63"/>
      <c r="D156" s="63"/>
      <c r="E156" s="60"/>
      <c r="F156" s="65"/>
      <c r="G156" s="65"/>
      <c r="H156" s="65"/>
      <c r="I156" s="60"/>
      <c r="J156" s="60"/>
      <c r="K156" s="60"/>
      <c r="L156" s="60"/>
      <c r="M156" s="60"/>
      <c r="N156" s="60"/>
      <c r="O156" s="60"/>
    </row>
    <row r="157" spans="1:15" x14ac:dyDescent="0.25">
      <c r="A157" s="3"/>
      <c r="B157" s="63" t="s">
        <v>75</v>
      </c>
      <c r="C157" s="63"/>
      <c r="D157" s="63"/>
      <c r="E157" s="60"/>
      <c r="F157" s="65"/>
      <c r="G157" s="65"/>
      <c r="H157" s="65"/>
      <c r="I157" s="60"/>
      <c r="J157" s="60"/>
      <c r="K157" s="60"/>
      <c r="L157" s="60"/>
      <c r="M157" s="60"/>
      <c r="N157" s="60"/>
      <c r="O157" s="60"/>
    </row>
    <row r="158" spans="1:15" x14ac:dyDescent="0.25">
      <c r="A158" s="3"/>
      <c r="B158" s="23" t="s">
        <v>180</v>
      </c>
      <c r="C158" s="3"/>
      <c r="D158" s="3">
        <v>600</v>
      </c>
      <c r="E158" s="4" t="s">
        <v>276</v>
      </c>
      <c r="F158" s="26">
        <v>600</v>
      </c>
      <c r="G158" s="4" t="s">
        <v>276</v>
      </c>
      <c r="H158" s="4" t="s">
        <v>276</v>
      </c>
      <c r="I158" s="3"/>
      <c r="J158" s="3"/>
      <c r="K158" s="4" t="s">
        <v>109</v>
      </c>
      <c r="L158" s="3"/>
      <c r="M158" s="3">
        <v>600</v>
      </c>
      <c r="N158" s="4"/>
      <c r="O158" s="3"/>
    </row>
    <row r="159" spans="1:15" x14ac:dyDescent="0.25">
      <c r="A159" s="3"/>
      <c r="B159" s="3" t="s">
        <v>181</v>
      </c>
      <c r="C159" s="4" t="s">
        <v>76</v>
      </c>
      <c r="D159" s="3"/>
      <c r="E159" s="3"/>
      <c r="F159" s="26"/>
      <c r="G159" s="26"/>
      <c r="H159" s="26"/>
      <c r="I159" s="3"/>
      <c r="J159" s="3"/>
      <c r="K159" s="3"/>
      <c r="L159" s="3"/>
      <c r="M159" s="3"/>
      <c r="N159" s="4"/>
      <c r="O159" s="3"/>
    </row>
    <row r="160" spans="1:15" x14ac:dyDescent="0.25">
      <c r="A160" s="3"/>
      <c r="B160" s="3" t="s">
        <v>182</v>
      </c>
      <c r="C160" s="4" t="s">
        <v>77</v>
      </c>
      <c r="D160" s="3"/>
      <c r="E160" s="3"/>
      <c r="F160" s="26"/>
      <c r="G160" s="26"/>
      <c r="H160" s="26"/>
      <c r="I160" s="3"/>
      <c r="J160" s="3"/>
      <c r="K160" s="3"/>
      <c r="L160" s="3"/>
      <c r="M160" s="3"/>
      <c r="N160" s="3"/>
      <c r="O160" s="3"/>
    </row>
    <row r="161" spans="1:15" x14ac:dyDescent="0.25">
      <c r="A161" s="5"/>
      <c r="B161" s="5" t="s">
        <v>137</v>
      </c>
      <c r="C161" s="22" t="s">
        <v>78</v>
      </c>
      <c r="D161" s="5"/>
      <c r="E161" s="5"/>
      <c r="F161" s="36"/>
      <c r="G161" s="36"/>
      <c r="H161" s="36"/>
      <c r="I161" s="5"/>
      <c r="J161" s="5"/>
      <c r="K161" s="5"/>
      <c r="L161" s="5"/>
      <c r="M161" s="5"/>
      <c r="N161" s="5"/>
      <c r="O161" s="5"/>
    </row>
    <row r="162" spans="1:15" ht="15" customHeight="1" x14ac:dyDescent="0.25">
      <c r="A162" s="15"/>
      <c r="B162" s="189" t="s">
        <v>37</v>
      </c>
      <c r="C162" s="190"/>
      <c r="D162" s="191"/>
      <c r="E162" s="195" t="s">
        <v>18</v>
      </c>
      <c r="F162" s="196"/>
      <c r="G162" s="196"/>
      <c r="H162" s="197"/>
      <c r="I162" s="201" t="s">
        <v>33</v>
      </c>
      <c r="J162" s="202"/>
      <c r="K162" s="202"/>
      <c r="L162" s="203"/>
      <c r="M162" s="204" t="s">
        <v>38</v>
      </c>
      <c r="N162" s="96"/>
      <c r="O162" s="16"/>
    </row>
    <row r="163" spans="1:15" ht="15" customHeight="1" x14ac:dyDescent="0.25">
      <c r="A163" s="17" t="s">
        <v>0</v>
      </c>
      <c r="B163" s="192"/>
      <c r="C163" s="193"/>
      <c r="D163" s="194"/>
      <c r="E163" s="198"/>
      <c r="F163" s="199"/>
      <c r="G163" s="199"/>
      <c r="H163" s="200"/>
      <c r="I163" s="201" t="s">
        <v>29</v>
      </c>
      <c r="J163" s="202"/>
      <c r="K163" s="202" t="s">
        <v>30</v>
      </c>
      <c r="L163" s="203"/>
      <c r="M163" s="205"/>
      <c r="N163" s="17" t="s">
        <v>34</v>
      </c>
      <c r="O163" s="17" t="s">
        <v>2</v>
      </c>
    </row>
    <row r="164" spans="1:15" x14ac:dyDescent="0.25">
      <c r="A164" s="17" t="s">
        <v>1</v>
      </c>
      <c r="B164" s="207" t="s">
        <v>5</v>
      </c>
      <c r="C164" s="16" t="s">
        <v>3</v>
      </c>
      <c r="D164" s="16" t="s">
        <v>35</v>
      </c>
      <c r="E164" s="16" t="s">
        <v>19</v>
      </c>
      <c r="F164" s="16" t="s">
        <v>20</v>
      </c>
      <c r="G164" s="16" t="s">
        <v>23</v>
      </c>
      <c r="H164" s="16" t="s">
        <v>24</v>
      </c>
      <c r="I164" s="210" t="s">
        <v>31</v>
      </c>
      <c r="J164" s="210" t="s">
        <v>32</v>
      </c>
      <c r="K164" s="210" t="s">
        <v>31</v>
      </c>
      <c r="L164" s="210" t="s">
        <v>32</v>
      </c>
      <c r="M164" s="205"/>
      <c r="N164" s="17" t="s">
        <v>39</v>
      </c>
      <c r="O164" s="17"/>
    </row>
    <row r="165" spans="1:15" ht="15.75" customHeight="1" x14ac:dyDescent="0.25">
      <c r="A165" s="19"/>
      <c r="B165" s="208"/>
      <c r="C165" s="17" t="s">
        <v>4</v>
      </c>
      <c r="D165" s="17" t="s">
        <v>11</v>
      </c>
      <c r="E165" s="17" t="s">
        <v>21</v>
      </c>
      <c r="F165" s="17" t="s">
        <v>22</v>
      </c>
      <c r="G165" s="17" t="s">
        <v>25</v>
      </c>
      <c r="H165" s="17" t="s">
        <v>26</v>
      </c>
      <c r="I165" s="211"/>
      <c r="J165" s="211"/>
      <c r="K165" s="211"/>
      <c r="L165" s="211"/>
      <c r="M165" s="205"/>
      <c r="N165" s="17"/>
      <c r="O165" s="19"/>
    </row>
    <row r="166" spans="1:15" x14ac:dyDescent="0.25">
      <c r="A166" s="20"/>
      <c r="B166" s="209"/>
      <c r="C166" s="20"/>
      <c r="D166" s="27" t="s">
        <v>36</v>
      </c>
      <c r="E166" s="21"/>
      <c r="F166" s="21"/>
      <c r="G166" s="21"/>
      <c r="H166" s="21"/>
      <c r="I166" s="212"/>
      <c r="J166" s="212"/>
      <c r="K166" s="212"/>
      <c r="L166" s="212"/>
      <c r="M166" s="206"/>
      <c r="N166" s="21"/>
      <c r="O166" s="21"/>
    </row>
    <row r="167" spans="1:15" x14ac:dyDescent="0.25">
      <c r="A167" s="3"/>
      <c r="B167" s="63" t="s">
        <v>79</v>
      </c>
      <c r="C167" s="60"/>
      <c r="D167" s="64">
        <v>5000</v>
      </c>
      <c r="E167" s="60"/>
      <c r="F167" s="69"/>
      <c r="G167" s="65"/>
      <c r="H167" s="65"/>
      <c r="I167" s="60"/>
      <c r="J167" s="60"/>
      <c r="K167" s="60"/>
      <c r="L167" s="60"/>
      <c r="M167" s="60"/>
      <c r="N167" s="60"/>
      <c r="O167" s="60"/>
    </row>
    <row r="168" spans="1:15" x14ac:dyDescent="0.25">
      <c r="A168" s="3"/>
      <c r="B168" s="63" t="s">
        <v>80</v>
      </c>
      <c r="C168" s="60"/>
      <c r="D168" s="60"/>
      <c r="E168" s="60"/>
      <c r="F168" s="65"/>
      <c r="G168" s="65"/>
      <c r="H168" s="65"/>
      <c r="I168" s="60"/>
      <c r="J168" s="60"/>
      <c r="K168" s="60"/>
      <c r="L168" s="60"/>
      <c r="M168" s="60"/>
      <c r="N168" s="60"/>
      <c r="O168" s="60"/>
    </row>
    <row r="169" spans="1:15" x14ac:dyDescent="0.25">
      <c r="A169" s="3"/>
      <c r="B169" s="23" t="s">
        <v>185</v>
      </c>
      <c r="C169" s="3"/>
      <c r="D169" s="24">
        <v>5000</v>
      </c>
      <c r="E169" s="4" t="s">
        <v>276</v>
      </c>
      <c r="F169" s="33">
        <v>5000</v>
      </c>
      <c r="G169" s="4" t="s">
        <v>276</v>
      </c>
      <c r="H169" s="4" t="s">
        <v>276</v>
      </c>
      <c r="I169" s="3"/>
      <c r="J169" s="3"/>
      <c r="K169" s="4" t="s">
        <v>109</v>
      </c>
      <c r="L169" s="3"/>
      <c r="M169" s="24">
        <v>5000</v>
      </c>
      <c r="N169" s="4"/>
      <c r="O169" s="3"/>
    </row>
    <row r="170" spans="1:15" x14ac:dyDescent="0.25">
      <c r="A170" s="3"/>
      <c r="B170" s="3" t="s">
        <v>183</v>
      </c>
      <c r="C170" s="4" t="s">
        <v>81</v>
      </c>
      <c r="D170" s="3"/>
      <c r="E170" s="3"/>
      <c r="F170" s="24"/>
      <c r="G170" s="3"/>
      <c r="H170" s="3"/>
      <c r="I170" s="3"/>
      <c r="J170" s="3"/>
      <c r="K170" s="3"/>
      <c r="L170" s="3"/>
      <c r="M170" s="3"/>
      <c r="N170" s="4"/>
      <c r="O170" s="3"/>
    </row>
    <row r="171" spans="1:15" x14ac:dyDescent="0.25">
      <c r="A171" s="3"/>
      <c r="B171" s="3" t="s">
        <v>184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3"/>
      <c r="B173" s="50" t="s">
        <v>186</v>
      </c>
      <c r="C173" s="51"/>
      <c r="D173" s="55">
        <f>D175+D183</f>
        <v>5600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4" t="s">
        <v>143</v>
      </c>
      <c r="O173" s="51"/>
    </row>
    <row r="174" spans="1:15" x14ac:dyDescent="0.25">
      <c r="A174" s="3"/>
      <c r="B174" s="50" t="s">
        <v>82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4" t="s">
        <v>199</v>
      </c>
      <c r="O174" s="51"/>
    </row>
    <row r="175" spans="1:15" x14ac:dyDescent="0.25">
      <c r="A175" s="3"/>
      <c r="B175" s="63" t="s">
        <v>83</v>
      </c>
      <c r="C175" s="63"/>
      <c r="D175" s="63">
        <v>600</v>
      </c>
      <c r="E175" s="60"/>
      <c r="F175" s="60"/>
      <c r="G175" s="60"/>
      <c r="H175" s="60"/>
      <c r="I175" s="60"/>
      <c r="J175" s="60"/>
      <c r="K175" s="71"/>
      <c r="L175" s="60"/>
      <c r="M175" s="60"/>
      <c r="N175" s="60"/>
      <c r="O175" s="60"/>
    </row>
    <row r="176" spans="1:15" x14ac:dyDescent="0.25">
      <c r="A176" s="3"/>
      <c r="B176" s="63" t="s">
        <v>74</v>
      </c>
      <c r="C176" s="63"/>
      <c r="D176" s="63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 x14ac:dyDescent="0.25">
      <c r="A177" s="3"/>
      <c r="B177" s="63" t="s">
        <v>75</v>
      </c>
      <c r="C177" s="63"/>
      <c r="D177" s="63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 x14ac:dyDescent="0.25">
      <c r="A178" s="3"/>
      <c r="B178" s="23" t="s">
        <v>187</v>
      </c>
      <c r="C178" s="3"/>
      <c r="D178" s="3">
        <v>600</v>
      </c>
      <c r="E178" s="4" t="s">
        <v>276</v>
      </c>
      <c r="F178" s="3">
        <v>600</v>
      </c>
      <c r="G178" s="4" t="s">
        <v>276</v>
      </c>
      <c r="H178" s="4" t="s">
        <v>276</v>
      </c>
      <c r="I178" s="3"/>
      <c r="J178" s="3"/>
      <c r="K178" s="37" t="s">
        <v>109</v>
      </c>
      <c r="L178" s="3"/>
      <c r="M178" s="3">
        <v>600</v>
      </c>
      <c r="N178" s="3"/>
      <c r="O178" s="3"/>
    </row>
    <row r="179" spans="1:15" x14ac:dyDescent="0.25">
      <c r="A179" s="3"/>
      <c r="B179" s="3" t="s">
        <v>189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3"/>
      <c r="B180" s="3" t="s">
        <v>190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3"/>
      <c r="B181" s="3" t="s">
        <v>191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3"/>
      <c r="B183" s="63" t="s">
        <v>84</v>
      </c>
      <c r="C183" s="63"/>
      <c r="D183" s="64">
        <v>5000</v>
      </c>
      <c r="E183" s="60"/>
      <c r="F183" s="70"/>
      <c r="G183" s="60"/>
      <c r="H183" s="60"/>
      <c r="I183" s="60"/>
      <c r="J183" s="60"/>
      <c r="K183" s="71"/>
      <c r="L183" s="60"/>
      <c r="M183" s="70"/>
      <c r="N183" s="60"/>
      <c r="O183" s="60"/>
    </row>
    <row r="184" spans="1:15" x14ac:dyDescent="0.25">
      <c r="A184" s="3"/>
      <c r="B184" s="63" t="s">
        <v>80</v>
      </c>
      <c r="C184" s="63"/>
      <c r="D184" s="63"/>
      <c r="E184" s="60"/>
      <c r="F184" s="70"/>
      <c r="G184" s="60"/>
      <c r="H184" s="60"/>
      <c r="I184" s="60"/>
      <c r="J184" s="60"/>
      <c r="K184" s="60"/>
      <c r="L184" s="60"/>
      <c r="M184" s="60"/>
      <c r="N184" s="60"/>
      <c r="O184" s="60"/>
    </row>
    <row r="185" spans="1:15" x14ac:dyDescent="0.25">
      <c r="A185" s="3"/>
      <c r="B185" s="23" t="s">
        <v>185</v>
      </c>
      <c r="C185" s="3"/>
      <c r="D185" s="24">
        <v>2000</v>
      </c>
      <c r="E185" s="4" t="s">
        <v>276</v>
      </c>
      <c r="F185" s="24">
        <v>2000</v>
      </c>
      <c r="G185" s="4" t="s">
        <v>276</v>
      </c>
      <c r="H185" s="4" t="s">
        <v>276</v>
      </c>
      <c r="I185" s="3"/>
      <c r="J185" s="3"/>
      <c r="K185" s="4" t="s">
        <v>109</v>
      </c>
      <c r="L185" s="3"/>
      <c r="M185" s="24">
        <v>2000</v>
      </c>
      <c r="N185" s="3"/>
      <c r="O185" s="3"/>
    </row>
    <row r="186" spans="1:15" x14ac:dyDescent="0.25">
      <c r="A186" s="3"/>
      <c r="B186" s="3" t="s">
        <v>188</v>
      </c>
      <c r="C186" s="4" t="s">
        <v>88</v>
      </c>
      <c r="D186" s="3"/>
      <c r="E186" s="3"/>
      <c r="F186" s="24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3"/>
      <c r="B187" s="3" t="s">
        <v>85</v>
      </c>
      <c r="C187" s="3"/>
      <c r="D187" s="3"/>
      <c r="E187" s="3"/>
      <c r="F187" s="24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3"/>
      <c r="B188" s="23" t="s">
        <v>192</v>
      </c>
      <c r="C188" s="3"/>
      <c r="D188" s="24">
        <v>3000</v>
      </c>
      <c r="E188" s="4" t="s">
        <v>276</v>
      </c>
      <c r="F188" s="24">
        <v>3000</v>
      </c>
      <c r="G188" s="4" t="s">
        <v>276</v>
      </c>
      <c r="H188" s="4" t="s">
        <v>276</v>
      </c>
      <c r="I188" s="3"/>
      <c r="J188" s="3"/>
      <c r="K188" s="4" t="s">
        <v>109</v>
      </c>
      <c r="L188" s="3"/>
      <c r="M188" s="24">
        <v>3000</v>
      </c>
      <c r="N188" s="3"/>
      <c r="O188" s="3"/>
    </row>
    <row r="189" spans="1:15" x14ac:dyDescent="0.25">
      <c r="A189" s="3"/>
      <c r="B189" s="3" t="s">
        <v>193</v>
      </c>
      <c r="C189" s="4" t="s">
        <v>87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3"/>
      <c r="B190" s="3" t="s">
        <v>86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5" customHeight="1" x14ac:dyDescent="0.25">
      <c r="A193" s="15"/>
      <c r="B193" s="189" t="s">
        <v>37</v>
      </c>
      <c r="C193" s="190"/>
      <c r="D193" s="191"/>
      <c r="E193" s="195" t="s">
        <v>18</v>
      </c>
      <c r="F193" s="196"/>
      <c r="G193" s="196"/>
      <c r="H193" s="197"/>
      <c r="I193" s="201" t="s">
        <v>33</v>
      </c>
      <c r="J193" s="202"/>
      <c r="K193" s="202"/>
      <c r="L193" s="203"/>
      <c r="M193" s="204" t="s">
        <v>38</v>
      </c>
      <c r="N193" s="96"/>
      <c r="O193" s="16"/>
    </row>
    <row r="194" spans="1:15" ht="15" customHeight="1" x14ac:dyDescent="0.25">
      <c r="A194" s="17" t="s">
        <v>0</v>
      </c>
      <c r="B194" s="192"/>
      <c r="C194" s="193"/>
      <c r="D194" s="194"/>
      <c r="E194" s="198"/>
      <c r="F194" s="199"/>
      <c r="G194" s="199"/>
      <c r="H194" s="200"/>
      <c r="I194" s="201" t="s">
        <v>29</v>
      </c>
      <c r="J194" s="202"/>
      <c r="K194" s="202" t="s">
        <v>30</v>
      </c>
      <c r="L194" s="203"/>
      <c r="M194" s="205"/>
      <c r="N194" s="17" t="s">
        <v>34</v>
      </c>
      <c r="O194" s="17" t="s">
        <v>2</v>
      </c>
    </row>
    <row r="195" spans="1:15" x14ac:dyDescent="0.25">
      <c r="A195" s="17" t="s">
        <v>1</v>
      </c>
      <c r="B195" s="207" t="s">
        <v>5</v>
      </c>
      <c r="C195" s="16" t="s">
        <v>3</v>
      </c>
      <c r="D195" s="16" t="s">
        <v>35</v>
      </c>
      <c r="E195" s="16" t="s">
        <v>19</v>
      </c>
      <c r="F195" s="16" t="s">
        <v>20</v>
      </c>
      <c r="G195" s="16" t="s">
        <v>23</v>
      </c>
      <c r="H195" s="16" t="s">
        <v>24</v>
      </c>
      <c r="I195" s="210" t="s">
        <v>31</v>
      </c>
      <c r="J195" s="210" t="s">
        <v>32</v>
      </c>
      <c r="K195" s="210" t="s">
        <v>31</v>
      </c>
      <c r="L195" s="210" t="s">
        <v>32</v>
      </c>
      <c r="M195" s="205"/>
      <c r="N195" s="17" t="s">
        <v>39</v>
      </c>
      <c r="O195" s="17"/>
    </row>
    <row r="196" spans="1:15" ht="15.75" customHeight="1" x14ac:dyDescent="0.25">
      <c r="A196" s="19"/>
      <c r="B196" s="208"/>
      <c r="C196" s="17" t="s">
        <v>4</v>
      </c>
      <c r="D196" s="17" t="s">
        <v>11</v>
      </c>
      <c r="E196" s="17" t="s">
        <v>21</v>
      </c>
      <c r="F196" s="17" t="s">
        <v>22</v>
      </c>
      <c r="G196" s="17" t="s">
        <v>25</v>
      </c>
      <c r="H196" s="17" t="s">
        <v>26</v>
      </c>
      <c r="I196" s="211"/>
      <c r="J196" s="211"/>
      <c r="K196" s="211"/>
      <c r="L196" s="211"/>
      <c r="M196" s="205"/>
      <c r="N196" s="17"/>
      <c r="O196" s="19"/>
    </row>
    <row r="197" spans="1:15" x14ac:dyDescent="0.25">
      <c r="A197" s="20"/>
      <c r="B197" s="209"/>
      <c r="C197" s="20"/>
      <c r="D197" s="27" t="s">
        <v>36</v>
      </c>
      <c r="E197" s="21"/>
      <c r="F197" s="21"/>
      <c r="G197" s="21"/>
      <c r="H197" s="21"/>
      <c r="I197" s="212"/>
      <c r="J197" s="212"/>
      <c r="K197" s="212"/>
      <c r="L197" s="212"/>
      <c r="M197" s="206"/>
      <c r="N197" s="21"/>
      <c r="O197" s="21"/>
    </row>
    <row r="198" spans="1:15" x14ac:dyDescent="0.25">
      <c r="A198" s="100">
        <v>3</v>
      </c>
      <c r="B198" s="56" t="s">
        <v>200</v>
      </c>
      <c r="C198" s="40"/>
      <c r="D198" s="73">
        <f>D199+D213+D243</f>
        <v>39000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1:15" x14ac:dyDescent="0.25">
      <c r="A199" s="101"/>
      <c r="B199" s="50" t="s">
        <v>201</v>
      </c>
      <c r="C199" s="51"/>
      <c r="D199" s="55">
        <v>10000</v>
      </c>
      <c r="E199" s="51"/>
      <c r="F199" s="51"/>
      <c r="G199" s="51"/>
      <c r="H199" s="51"/>
      <c r="I199" s="51"/>
      <c r="J199" s="51"/>
      <c r="K199" s="54"/>
      <c r="L199" s="51"/>
      <c r="M199" s="55"/>
      <c r="N199" s="54" t="s">
        <v>271</v>
      </c>
      <c r="O199" s="109" t="s">
        <v>372</v>
      </c>
    </row>
    <row r="200" spans="1:15" x14ac:dyDescent="0.25">
      <c r="A200" s="101"/>
      <c r="B200" s="34" t="s">
        <v>46</v>
      </c>
      <c r="C200" s="3"/>
      <c r="D200" s="24">
        <v>10000</v>
      </c>
      <c r="E200" s="4" t="s">
        <v>276</v>
      </c>
      <c r="F200" s="24">
        <v>10000</v>
      </c>
      <c r="G200" s="4" t="s">
        <v>276</v>
      </c>
      <c r="H200" s="4" t="s">
        <v>276</v>
      </c>
      <c r="I200" s="3"/>
      <c r="J200" s="3"/>
      <c r="K200" s="4" t="s">
        <v>109</v>
      </c>
      <c r="L200" s="3"/>
      <c r="M200" s="24">
        <v>10000</v>
      </c>
      <c r="N200" s="4" t="s">
        <v>272</v>
      </c>
      <c r="O200" s="3"/>
    </row>
    <row r="201" spans="1:15" x14ac:dyDescent="0.25">
      <c r="A201" s="101"/>
      <c r="B201" s="3" t="s">
        <v>202</v>
      </c>
      <c r="C201" s="4" t="s">
        <v>204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101"/>
      <c r="B202" s="3" t="s">
        <v>203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101"/>
      <c r="B203" s="3" t="s">
        <v>205</v>
      </c>
      <c r="C203" s="4" t="s">
        <v>207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101"/>
      <c r="B204" s="3" t="s">
        <v>206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101"/>
      <c r="B205" s="3" t="s">
        <v>208</v>
      </c>
      <c r="C205" s="4" t="s">
        <v>207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101"/>
      <c r="B206" s="3" t="s">
        <v>209</v>
      </c>
      <c r="C206" s="4" t="s">
        <v>210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101"/>
      <c r="B207" s="3" t="s">
        <v>211</v>
      </c>
      <c r="C207" s="4" t="s">
        <v>210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101"/>
      <c r="B208" s="3" t="s">
        <v>212</v>
      </c>
      <c r="C208" s="4" t="s">
        <v>210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101"/>
      <c r="B209" s="3" t="s">
        <v>213</v>
      </c>
      <c r="C209" s="4" t="s">
        <v>204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101"/>
      <c r="B210" s="3" t="s">
        <v>214</v>
      </c>
      <c r="C210" s="4" t="s">
        <v>204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101"/>
      <c r="B211" s="3" t="s">
        <v>215</v>
      </c>
      <c r="C211" s="4" t="s">
        <v>216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10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101"/>
      <c r="B213" s="50" t="s">
        <v>218</v>
      </c>
      <c r="C213" s="51"/>
      <c r="D213" s="55">
        <v>17000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4" t="s">
        <v>271</v>
      </c>
      <c r="O213" s="109" t="s">
        <v>372</v>
      </c>
    </row>
    <row r="214" spans="1:15" x14ac:dyDescent="0.25">
      <c r="A214" s="101"/>
      <c r="B214" s="50" t="s">
        <v>217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4" t="s">
        <v>272</v>
      </c>
      <c r="O214" s="51"/>
    </row>
    <row r="215" spans="1:15" x14ac:dyDescent="0.25">
      <c r="A215" s="101"/>
      <c r="B215" s="34" t="s">
        <v>219</v>
      </c>
      <c r="C215" s="3"/>
      <c r="D215" s="24">
        <v>17000</v>
      </c>
      <c r="E215" s="4" t="s">
        <v>276</v>
      </c>
      <c r="F215" s="4" t="s">
        <v>276</v>
      </c>
      <c r="G215" s="24">
        <v>17000</v>
      </c>
      <c r="H215" s="4" t="s">
        <v>276</v>
      </c>
      <c r="I215" s="3"/>
      <c r="J215" s="3"/>
      <c r="K215" s="4" t="s">
        <v>109</v>
      </c>
      <c r="L215" s="3"/>
      <c r="M215" s="24">
        <v>17000</v>
      </c>
      <c r="N215" s="3"/>
      <c r="O215" s="3"/>
    </row>
    <row r="216" spans="1:15" x14ac:dyDescent="0.25">
      <c r="A216" s="101"/>
      <c r="B216" s="3" t="s">
        <v>222</v>
      </c>
      <c r="C216" s="4" t="s">
        <v>220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101"/>
      <c r="B217" s="3" t="s">
        <v>223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101"/>
      <c r="B218" s="3" t="s">
        <v>221</v>
      </c>
      <c r="C218" s="4" t="s">
        <v>210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101"/>
      <c r="B219" s="3" t="s">
        <v>68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101"/>
      <c r="B220" s="3" t="s">
        <v>224</v>
      </c>
      <c r="C220" s="4" t="s">
        <v>226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101"/>
      <c r="B221" s="3" t="s">
        <v>225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101"/>
      <c r="B222" s="3" t="s">
        <v>224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101"/>
      <c r="B223" s="3" t="s">
        <v>227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10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"/>
    </row>
    <row r="225" spans="1:15" ht="15" customHeight="1" x14ac:dyDescent="0.25">
      <c r="A225" s="15"/>
      <c r="B225" s="189" t="s">
        <v>37</v>
      </c>
      <c r="C225" s="190"/>
      <c r="D225" s="191"/>
      <c r="E225" s="195" t="s">
        <v>18</v>
      </c>
      <c r="F225" s="196"/>
      <c r="G225" s="196"/>
      <c r="H225" s="197"/>
      <c r="I225" s="201" t="s">
        <v>33</v>
      </c>
      <c r="J225" s="202"/>
      <c r="K225" s="202"/>
      <c r="L225" s="203"/>
      <c r="M225" s="204" t="s">
        <v>38</v>
      </c>
      <c r="N225" s="96"/>
      <c r="O225" s="16"/>
    </row>
    <row r="226" spans="1:15" ht="15" customHeight="1" x14ac:dyDescent="0.25">
      <c r="A226" s="17" t="s">
        <v>0</v>
      </c>
      <c r="B226" s="192"/>
      <c r="C226" s="193"/>
      <c r="D226" s="194"/>
      <c r="E226" s="198"/>
      <c r="F226" s="199"/>
      <c r="G226" s="199"/>
      <c r="H226" s="200"/>
      <c r="I226" s="201" t="s">
        <v>29</v>
      </c>
      <c r="J226" s="202"/>
      <c r="K226" s="202" t="s">
        <v>30</v>
      </c>
      <c r="L226" s="203"/>
      <c r="M226" s="205"/>
      <c r="N226" s="17" t="s">
        <v>34</v>
      </c>
      <c r="O226" s="17" t="s">
        <v>2</v>
      </c>
    </row>
    <row r="227" spans="1:15" x14ac:dyDescent="0.25">
      <c r="A227" s="17" t="s">
        <v>1</v>
      </c>
      <c r="B227" s="207" t="s">
        <v>5</v>
      </c>
      <c r="C227" s="16" t="s">
        <v>3</v>
      </c>
      <c r="D227" s="16" t="s">
        <v>35</v>
      </c>
      <c r="E227" s="16" t="s">
        <v>19</v>
      </c>
      <c r="F227" s="16" t="s">
        <v>20</v>
      </c>
      <c r="G227" s="16" t="s">
        <v>23</v>
      </c>
      <c r="H227" s="16" t="s">
        <v>24</v>
      </c>
      <c r="I227" s="210" t="s">
        <v>31</v>
      </c>
      <c r="J227" s="210" t="s">
        <v>32</v>
      </c>
      <c r="K227" s="210" t="s">
        <v>31</v>
      </c>
      <c r="L227" s="210" t="s">
        <v>32</v>
      </c>
      <c r="M227" s="205"/>
      <c r="N227" s="17" t="s">
        <v>39</v>
      </c>
      <c r="O227" s="17"/>
    </row>
    <row r="228" spans="1:15" ht="15.75" customHeight="1" x14ac:dyDescent="0.25">
      <c r="A228" s="19"/>
      <c r="B228" s="208"/>
      <c r="C228" s="17" t="s">
        <v>4</v>
      </c>
      <c r="D228" s="17" t="s">
        <v>11</v>
      </c>
      <c r="E228" s="17" t="s">
        <v>21</v>
      </c>
      <c r="F228" s="17" t="s">
        <v>22</v>
      </c>
      <c r="G228" s="17" t="s">
        <v>25</v>
      </c>
      <c r="H228" s="17" t="s">
        <v>26</v>
      </c>
      <c r="I228" s="211"/>
      <c r="J228" s="211"/>
      <c r="K228" s="211"/>
      <c r="L228" s="211"/>
      <c r="M228" s="205"/>
      <c r="N228" s="17"/>
      <c r="O228" s="19"/>
    </row>
    <row r="229" spans="1:15" x14ac:dyDescent="0.25">
      <c r="A229" s="20"/>
      <c r="B229" s="209"/>
      <c r="C229" s="20"/>
      <c r="D229" s="27" t="s">
        <v>36</v>
      </c>
      <c r="E229" s="21"/>
      <c r="F229" s="21"/>
      <c r="G229" s="21"/>
      <c r="H229" s="21"/>
      <c r="I229" s="212"/>
      <c r="J229" s="212"/>
      <c r="K229" s="212"/>
      <c r="L229" s="212"/>
      <c r="M229" s="206"/>
      <c r="N229" s="21"/>
      <c r="O229" s="21"/>
    </row>
    <row r="230" spans="1:15" x14ac:dyDescent="0.25">
      <c r="A230" s="101"/>
      <c r="B230" s="3" t="s">
        <v>224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101"/>
      <c r="B231" s="3" t="s">
        <v>228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10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101"/>
      <c r="B233" s="23" t="s">
        <v>229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101"/>
      <c r="B234" s="3" t="s">
        <v>230</v>
      </c>
      <c r="C234" s="4" t="s">
        <v>232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101"/>
      <c r="B235" s="3" t="s">
        <v>231</v>
      </c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10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101"/>
      <c r="B237" s="23" t="s">
        <v>233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101"/>
      <c r="B238" s="3" t="s">
        <v>234</v>
      </c>
      <c r="C238" s="4" t="s">
        <v>235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10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101"/>
      <c r="B240" s="23" t="s">
        <v>236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101"/>
      <c r="B241" s="3" t="s">
        <v>237</v>
      </c>
      <c r="C241" s="4" t="s">
        <v>238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10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101"/>
      <c r="B243" s="50" t="s">
        <v>239</v>
      </c>
      <c r="C243" s="51"/>
      <c r="D243" s="55">
        <v>12000</v>
      </c>
      <c r="E243" s="51"/>
      <c r="F243" s="51"/>
      <c r="G243" s="51"/>
      <c r="H243" s="51"/>
      <c r="I243" s="51"/>
      <c r="J243" s="51"/>
      <c r="K243" s="51"/>
      <c r="L243" s="51"/>
      <c r="M243" s="51"/>
      <c r="N243" s="54" t="s">
        <v>271</v>
      </c>
      <c r="O243" s="109" t="s">
        <v>372</v>
      </c>
    </row>
    <row r="244" spans="1:15" x14ac:dyDescent="0.25">
      <c r="A244" s="101"/>
      <c r="B244" s="50" t="s">
        <v>240</v>
      </c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4" t="s">
        <v>273</v>
      </c>
      <c r="O244" s="51"/>
    </row>
    <row r="245" spans="1:15" x14ac:dyDescent="0.25">
      <c r="A245" s="101"/>
      <c r="B245" s="23" t="s">
        <v>58</v>
      </c>
      <c r="C245" s="3"/>
      <c r="D245" s="24">
        <v>12000</v>
      </c>
      <c r="E245" s="4" t="s">
        <v>276</v>
      </c>
      <c r="F245" s="4" t="s">
        <v>276</v>
      </c>
      <c r="G245" s="24">
        <v>12000</v>
      </c>
      <c r="H245" s="4" t="s">
        <v>276</v>
      </c>
      <c r="I245" s="3"/>
      <c r="J245" s="3"/>
      <c r="K245" s="4" t="s">
        <v>109</v>
      </c>
      <c r="L245" s="3"/>
      <c r="M245" s="24">
        <v>12000</v>
      </c>
      <c r="N245" s="3"/>
      <c r="O245" s="3"/>
    </row>
    <row r="246" spans="1:15" x14ac:dyDescent="0.25">
      <c r="A246" s="101"/>
      <c r="B246" s="3" t="s">
        <v>241</v>
      </c>
      <c r="C246" s="4" t="s">
        <v>245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101"/>
      <c r="B247" s="3" t="s">
        <v>203</v>
      </c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101"/>
      <c r="B248" s="3" t="s">
        <v>242</v>
      </c>
      <c r="C248" s="4" t="s">
        <v>246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101"/>
      <c r="B249" s="3" t="s">
        <v>243</v>
      </c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5">
      <c r="A250" s="101"/>
      <c r="B250" s="3" t="s">
        <v>244</v>
      </c>
      <c r="C250" s="4" t="s">
        <v>207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5">
      <c r="A251" s="101"/>
      <c r="B251" s="3" t="s">
        <v>247</v>
      </c>
      <c r="C251" s="4" t="s">
        <v>245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5">
      <c r="A252" s="101"/>
      <c r="B252" s="3" t="s">
        <v>248</v>
      </c>
      <c r="C252" s="4" t="s">
        <v>245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5">
      <c r="A253" s="101"/>
      <c r="B253" s="3" t="s">
        <v>249</v>
      </c>
      <c r="C253" s="4" t="s">
        <v>245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5">
      <c r="A254" s="101"/>
      <c r="B254" s="3" t="s">
        <v>250</v>
      </c>
      <c r="C254" s="4" t="s">
        <v>204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5">
      <c r="A255" s="101"/>
      <c r="B255" s="3" t="s">
        <v>251</v>
      </c>
      <c r="C255" s="4" t="s">
        <v>204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5">
      <c r="A256" s="105"/>
      <c r="B256" s="5" t="s">
        <v>252</v>
      </c>
      <c r="C256" s="22" t="s">
        <v>204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" customHeight="1" x14ac:dyDescent="0.25">
      <c r="A257" s="15"/>
      <c r="B257" s="189" t="s">
        <v>37</v>
      </c>
      <c r="C257" s="190"/>
      <c r="D257" s="191"/>
      <c r="E257" s="195" t="s">
        <v>18</v>
      </c>
      <c r="F257" s="196"/>
      <c r="G257" s="196"/>
      <c r="H257" s="197"/>
      <c r="I257" s="201" t="s">
        <v>33</v>
      </c>
      <c r="J257" s="202"/>
      <c r="K257" s="202"/>
      <c r="L257" s="203"/>
      <c r="M257" s="204" t="s">
        <v>38</v>
      </c>
      <c r="N257" s="96"/>
      <c r="O257" s="16"/>
    </row>
    <row r="258" spans="1:15" ht="15" customHeight="1" x14ac:dyDescent="0.25">
      <c r="A258" s="17" t="s">
        <v>0</v>
      </c>
      <c r="B258" s="192"/>
      <c r="C258" s="193"/>
      <c r="D258" s="194"/>
      <c r="E258" s="198"/>
      <c r="F258" s="199"/>
      <c r="G258" s="199"/>
      <c r="H258" s="200"/>
      <c r="I258" s="201" t="s">
        <v>29</v>
      </c>
      <c r="J258" s="202"/>
      <c r="K258" s="202" t="s">
        <v>30</v>
      </c>
      <c r="L258" s="203"/>
      <c r="M258" s="205"/>
      <c r="N258" s="17" t="s">
        <v>34</v>
      </c>
      <c r="O258" s="17" t="s">
        <v>2</v>
      </c>
    </row>
    <row r="259" spans="1:15" x14ac:dyDescent="0.25">
      <c r="A259" s="17" t="s">
        <v>1</v>
      </c>
      <c r="B259" s="207" t="s">
        <v>5</v>
      </c>
      <c r="C259" s="16" t="s">
        <v>3</v>
      </c>
      <c r="D259" s="16" t="s">
        <v>35</v>
      </c>
      <c r="E259" s="16" t="s">
        <v>19</v>
      </c>
      <c r="F259" s="16" t="s">
        <v>20</v>
      </c>
      <c r="G259" s="16" t="s">
        <v>23</v>
      </c>
      <c r="H259" s="16" t="s">
        <v>24</v>
      </c>
      <c r="I259" s="210" t="s">
        <v>31</v>
      </c>
      <c r="J259" s="210" t="s">
        <v>32</v>
      </c>
      <c r="K259" s="210" t="s">
        <v>31</v>
      </c>
      <c r="L259" s="210" t="s">
        <v>32</v>
      </c>
      <c r="M259" s="205"/>
      <c r="N259" s="17" t="s">
        <v>39</v>
      </c>
      <c r="O259" s="17"/>
    </row>
    <row r="260" spans="1:15" ht="15.75" customHeight="1" x14ac:dyDescent="0.25">
      <c r="A260" s="19"/>
      <c r="B260" s="208"/>
      <c r="C260" s="17" t="s">
        <v>4</v>
      </c>
      <c r="D260" s="17" t="s">
        <v>11</v>
      </c>
      <c r="E260" s="17" t="s">
        <v>21</v>
      </c>
      <c r="F260" s="17" t="s">
        <v>22</v>
      </c>
      <c r="G260" s="17" t="s">
        <v>25</v>
      </c>
      <c r="H260" s="17" t="s">
        <v>26</v>
      </c>
      <c r="I260" s="211"/>
      <c r="J260" s="211"/>
      <c r="K260" s="211"/>
      <c r="L260" s="211"/>
      <c r="M260" s="205"/>
      <c r="N260" s="17"/>
      <c r="O260" s="19"/>
    </row>
    <row r="261" spans="1:15" x14ac:dyDescent="0.25">
      <c r="A261" s="20"/>
      <c r="B261" s="209"/>
      <c r="C261" s="20"/>
      <c r="D261" s="27" t="s">
        <v>36</v>
      </c>
      <c r="E261" s="21"/>
      <c r="F261" s="21"/>
      <c r="G261" s="21"/>
      <c r="H261" s="21"/>
      <c r="I261" s="212"/>
      <c r="J261" s="212"/>
      <c r="K261" s="212"/>
      <c r="L261" s="212"/>
      <c r="M261" s="206"/>
      <c r="N261" s="21"/>
      <c r="O261" s="21"/>
    </row>
    <row r="262" spans="1:15" x14ac:dyDescent="0.25">
      <c r="A262" s="2"/>
      <c r="B262" s="2" t="s">
        <v>253</v>
      </c>
      <c r="C262" s="35" t="s">
        <v>264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3"/>
      <c r="B263" s="3" t="s">
        <v>254</v>
      </c>
      <c r="C263" s="4" t="s">
        <v>265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5">
      <c r="A264" s="3"/>
      <c r="B264" s="3" t="s">
        <v>255</v>
      </c>
      <c r="C264" s="4" t="s">
        <v>265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5">
      <c r="A265" s="3"/>
      <c r="B265" s="3" t="s">
        <v>256</v>
      </c>
      <c r="C265" s="4" t="s">
        <v>220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5">
      <c r="A266" s="3"/>
      <c r="B266" s="3" t="s">
        <v>257</v>
      </c>
      <c r="C266" s="4" t="s">
        <v>266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5">
      <c r="A267" s="3"/>
      <c r="B267" s="3" t="s">
        <v>258</v>
      </c>
      <c r="C267" s="4" t="s">
        <v>266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5">
      <c r="A268" s="3"/>
      <c r="B268" s="3" t="s">
        <v>259</v>
      </c>
      <c r="C268" s="4" t="s">
        <v>266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5">
      <c r="A269" s="3"/>
      <c r="B269" s="3" t="s">
        <v>260</v>
      </c>
      <c r="C269" s="4" t="s">
        <v>267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5">
      <c r="A270" s="3"/>
      <c r="B270" s="3" t="s">
        <v>261</v>
      </c>
      <c r="C270" s="4" t="s">
        <v>267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5">
      <c r="A271" s="3"/>
      <c r="B271" s="3" t="s">
        <v>262</v>
      </c>
      <c r="C271" s="4" t="s">
        <v>267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5">
      <c r="A272" s="3"/>
      <c r="B272" s="3" t="s">
        <v>263</v>
      </c>
      <c r="C272" s="4" t="s">
        <v>268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5">
      <c r="A273" s="3"/>
      <c r="B273" s="3" t="s">
        <v>269</v>
      </c>
      <c r="C273" s="4" t="s">
        <v>246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5">
      <c r="A274" s="3"/>
      <c r="B274" s="3" t="s">
        <v>215</v>
      </c>
      <c r="C274" s="4" t="s">
        <v>270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</sheetData>
  <mergeCells count="101">
    <mergeCell ref="B66:D67"/>
    <mergeCell ref="E66:H67"/>
    <mergeCell ref="I66:L66"/>
    <mergeCell ref="M66:M70"/>
    <mergeCell ref="I67:J67"/>
    <mergeCell ref="K67:L67"/>
    <mergeCell ref="B68:B70"/>
    <mergeCell ref="I68:I70"/>
    <mergeCell ref="J68:J70"/>
    <mergeCell ref="K68:K70"/>
    <mergeCell ref="L68:L70"/>
    <mergeCell ref="M4:M8"/>
    <mergeCell ref="E4:H5"/>
    <mergeCell ref="I5:J5"/>
    <mergeCell ref="K5:L5"/>
    <mergeCell ref="I6:I8"/>
    <mergeCell ref="J6:J8"/>
    <mergeCell ref="K6:K8"/>
    <mergeCell ref="L6:L8"/>
    <mergeCell ref="A1:O1"/>
    <mergeCell ref="A2:O2"/>
    <mergeCell ref="B6:B8"/>
    <mergeCell ref="I4:L4"/>
    <mergeCell ref="B4:D5"/>
    <mergeCell ref="B34:D35"/>
    <mergeCell ref="E34:H35"/>
    <mergeCell ref="I34:L34"/>
    <mergeCell ref="M34:M38"/>
    <mergeCell ref="I35:J35"/>
    <mergeCell ref="K35:L35"/>
    <mergeCell ref="B36:B38"/>
    <mergeCell ref="I36:I38"/>
    <mergeCell ref="J36:J38"/>
    <mergeCell ref="K36:K38"/>
    <mergeCell ref="L36:L38"/>
    <mergeCell ref="B98:D99"/>
    <mergeCell ref="E98:H99"/>
    <mergeCell ref="I98:L98"/>
    <mergeCell ref="M98:M102"/>
    <mergeCell ref="I99:J99"/>
    <mergeCell ref="K99:L99"/>
    <mergeCell ref="B100:B102"/>
    <mergeCell ref="I100:I102"/>
    <mergeCell ref="J100:J102"/>
    <mergeCell ref="K100:K102"/>
    <mergeCell ref="L100:L102"/>
    <mergeCell ref="B130:D131"/>
    <mergeCell ref="E130:H131"/>
    <mergeCell ref="I130:L130"/>
    <mergeCell ref="M130:M134"/>
    <mergeCell ref="I131:J131"/>
    <mergeCell ref="K131:L131"/>
    <mergeCell ref="B132:B134"/>
    <mergeCell ref="I132:I134"/>
    <mergeCell ref="J132:J134"/>
    <mergeCell ref="K132:K134"/>
    <mergeCell ref="L132:L134"/>
    <mergeCell ref="B162:D163"/>
    <mergeCell ref="E162:H163"/>
    <mergeCell ref="I162:L162"/>
    <mergeCell ref="M162:M166"/>
    <mergeCell ref="I163:J163"/>
    <mergeCell ref="K163:L163"/>
    <mergeCell ref="B164:B166"/>
    <mergeCell ref="I164:I166"/>
    <mergeCell ref="J164:J166"/>
    <mergeCell ref="K164:K166"/>
    <mergeCell ref="L164:L166"/>
    <mergeCell ref="B193:D194"/>
    <mergeCell ref="E193:H194"/>
    <mergeCell ref="I193:L193"/>
    <mergeCell ref="M193:M197"/>
    <mergeCell ref="I194:J194"/>
    <mergeCell ref="K194:L194"/>
    <mergeCell ref="B195:B197"/>
    <mergeCell ref="I195:I197"/>
    <mergeCell ref="J195:J197"/>
    <mergeCell ref="K195:K197"/>
    <mergeCell ref="L195:L197"/>
    <mergeCell ref="B225:D226"/>
    <mergeCell ref="E225:H226"/>
    <mergeCell ref="I225:L225"/>
    <mergeCell ref="M225:M229"/>
    <mergeCell ref="I226:J226"/>
    <mergeCell ref="K226:L226"/>
    <mergeCell ref="B227:B229"/>
    <mergeCell ref="I227:I229"/>
    <mergeCell ref="J227:J229"/>
    <mergeCell ref="K227:K229"/>
    <mergeCell ref="L227:L229"/>
    <mergeCell ref="B257:D258"/>
    <mergeCell ref="E257:H258"/>
    <mergeCell ref="I257:L257"/>
    <mergeCell ref="M257:M261"/>
    <mergeCell ref="I258:J258"/>
    <mergeCell ref="K258:L258"/>
    <mergeCell ref="B259:B261"/>
    <mergeCell ref="I259:I261"/>
    <mergeCell ref="J259:J261"/>
    <mergeCell ref="K259:K261"/>
    <mergeCell ref="L259:L261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A38" sqref="A38:XFD39"/>
    </sheetView>
  </sheetViews>
  <sheetFormatPr defaultColWidth="9.125" defaultRowHeight="20.25" x14ac:dyDescent="0.3"/>
  <cols>
    <col min="1" max="1" width="6" style="75" customWidth="1"/>
    <col min="2" max="3" width="31.125" style="75" customWidth="1"/>
    <col min="4" max="5" width="9.125" style="75"/>
    <col min="6" max="6" width="14.25" style="75" customWidth="1"/>
    <col min="7" max="7" width="12.625" style="75" customWidth="1"/>
    <col min="8" max="8" width="12.875" style="75" customWidth="1"/>
    <col min="9" max="16384" width="9.125" style="75"/>
  </cols>
  <sheetData>
    <row r="1" spans="1:8" x14ac:dyDescent="0.3">
      <c r="A1" s="215" t="s">
        <v>278</v>
      </c>
      <c r="B1" s="215"/>
      <c r="C1" s="215"/>
      <c r="D1" s="215"/>
      <c r="E1" s="215"/>
      <c r="F1" s="215"/>
      <c r="G1" s="215"/>
      <c r="H1" s="215"/>
    </row>
    <row r="2" spans="1:8" x14ac:dyDescent="0.3">
      <c r="A2" s="215" t="s">
        <v>279</v>
      </c>
      <c r="B2" s="215"/>
      <c r="C2" s="215"/>
      <c r="D2" s="215"/>
      <c r="E2" s="215"/>
      <c r="F2" s="215"/>
      <c r="G2" s="215"/>
      <c r="H2" s="215"/>
    </row>
    <row r="4" spans="1:8" x14ac:dyDescent="0.3">
      <c r="A4" s="78" t="s">
        <v>0</v>
      </c>
      <c r="B4" s="78" t="s">
        <v>280</v>
      </c>
      <c r="C4" s="78" t="s">
        <v>281</v>
      </c>
      <c r="D4" s="78" t="s">
        <v>3</v>
      </c>
      <c r="E4" s="78" t="s">
        <v>282</v>
      </c>
      <c r="F4" s="78" t="s">
        <v>283</v>
      </c>
      <c r="G4" s="78" t="s">
        <v>285</v>
      </c>
      <c r="H4" s="78" t="s">
        <v>287</v>
      </c>
    </row>
    <row r="5" spans="1:8" x14ac:dyDescent="0.3">
      <c r="A5" s="79" t="s">
        <v>1</v>
      </c>
      <c r="B5" s="79"/>
      <c r="C5" s="79"/>
      <c r="D5" s="79"/>
      <c r="E5" s="79"/>
      <c r="F5" s="79" t="s">
        <v>284</v>
      </c>
      <c r="G5" s="79" t="s">
        <v>286</v>
      </c>
      <c r="H5" s="79" t="s">
        <v>39</v>
      </c>
    </row>
    <row r="6" spans="1:8" x14ac:dyDescent="0.3">
      <c r="A6" s="88">
        <v>1</v>
      </c>
      <c r="B6" s="89" t="s">
        <v>288</v>
      </c>
      <c r="C6" s="81"/>
      <c r="D6" s="81"/>
      <c r="E6" s="81"/>
      <c r="F6" s="81"/>
      <c r="G6" s="81"/>
      <c r="H6" s="81"/>
    </row>
    <row r="7" spans="1:8" x14ac:dyDescent="0.3">
      <c r="A7" s="90"/>
      <c r="B7" s="90" t="s">
        <v>289</v>
      </c>
      <c r="C7" s="82"/>
      <c r="D7" s="82"/>
      <c r="E7" s="82"/>
      <c r="F7" s="82"/>
      <c r="G7" s="82"/>
      <c r="H7" s="82"/>
    </row>
    <row r="8" spans="1:8" x14ac:dyDescent="0.3">
      <c r="A8" s="82"/>
      <c r="B8" s="91" t="s">
        <v>290</v>
      </c>
      <c r="C8" s="82"/>
      <c r="D8" s="82"/>
      <c r="E8" s="82"/>
      <c r="F8" s="82"/>
      <c r="G8" s="82"/>
      <c r="H8" s="82"/>
    </row>
    <row r="9" spans="1:8" x14ac:dyDescent="0.3">
      <c r="A9" s="82"/>
      <c r="B9" s="82" t="s">
        <v>291</v>
      </c>
      <c r="C9" s="82" t="s">
        <v>292</v>
      </c>
      <c r="D9" s="82">
        <v>100</v>
      </c>
      <c r="E9" s="83" t="s">
        <v>293</v>
      </c>
      <c r="F9" s="84" t="s">
        <v>295</v>
      </c>
      <c r="G9" s="85">
        <v>11200</v>
      </c>
      <c r="H9" s="82" t="s">
        <v>275</v>
      </c>
    </row>
    <row r="10" spans="1:8" x14ac:dyDescent="0.3">
      <c r="A10" s="82"/>
      <c r="B10" s="82"/>
      <c r="C10" s="82"/>
      <c r="D10" s="82"/>
      <c r="E10" s="83"/>
      <c r="F10" s="84" t="s">
        <v>294</v>
      </c>
      <c r="G10" s="82"/>
      <c r="H10" s="82"/>
    </row>
    <row r="11" spans="1:8" x14ac:dyDescent="0.3">
      <c r="A11" s="82"/>
      <c r="B11" s="82"/>
      <c r="C11" s="82"/>
      <c r="D11" s="82"/>
      <c r="E11" s="83"/>
      <c r="F11" s="84" t="s">
        <v>380</v>
      </c>
      <c r="G11" s="82"/>
      <c r="H11" s="82"/>
    </row>
    <row r="12" spans="1:8" x14ac:dyDescent="0.3">
      <c r="A12" s="82"/>
      <c r="B12" s="82"/>
      <c r="C12" s="82"/>
      <c r="D12" s="82"/>
      <c r="E12" s="83"/>
      <c r="F12" s="84" t="s">
        <v>294</v>
      </c>
      <c r="G12" s="82"/>
      <c r="H12" s="82"/>
    </row>
    <row r="13" spans="1:8" x14ac:dyDescent="0.3">
      <c r="A13" s="82"/>
      <c r="B13" s="82" t="s">
        <v>296</v>
      </c>
      <c r="C13" s="82" t="s">
        <v>297</v>
      </c>
      <c r="D13" s="82">
        <v>10</v>
      </c>
      <c r="E13" s="83" t="s">
        <v>378</v>
      </c>
      <c r="F13" s="84" t="s">
        <v>295</v>
      </c>
      <c r="G13" s="85">
        <v>1300</v>
      </c>
      <c r="H13" s="82"/>
    </row>
    <row r="14" spans="1:8" x14ac:dyDescent="0.3">
      <c r="A14" s="82"/>
      <c r="B14" s="82"/>
      <c r="C14" s="82" t="s">
        <v>381</v>
      </c>
      <c r="D14" s="82"/>
      <c r="E14" s="83"/>
      <c r="F14" s="84"/>
      <c r="G14" s="85"/>
      <c r="H14" s="82"/>
    </row>
    <row r="15" spans="1:8" x14ac:dyDescent="0.3">
      <c r="A15" s="82"/>
      <c r="B15" s="82" t="s">
        <v>298</v>
      </c>
      <c r="C15" s="82" t="s">
        <v>382</v>
      </c>
      <c r="D15" s="82">
        <v>2</v>
      </c>
      <c r="E15" s="83" t="s">
        <v>299</v>
      </c>
      <c r="F15" s="84" t="s">
        <v>295</v>
      </c>
      <c r="G15" s="82">
        <v>700</v>
      </c>
      <c r="H15" s="82"/>
    </row>
    <row r="16" spans="1:8" x14ac:dyDescent="0.3">
      <c r="A16" s="82"/>
      <c r="B16" s="82"/>
      <c r="C16" s="82" t="s">
        <v>383</v>
      </c>
      <c r="D16" s="82"/>
      <c r="E16" s="83"/>
      <c r="F16" s="84"/>
      <c r="G16" s="82"/>
      <c r="H16" s="82"/>
    </row>
    <row r="17" spans="1:8" x14ac:dyDescent="0.3">
      <c r="A17" s="82"/>
      <c r="B17" s="82" t="s">
        <v>300</v>
      </c>
      <c r="C17" s="82" t="s">
        <v>301</v>
      </c>
      <c r="D17" s="82">
        <v>24</v>
      </c>
      <c r="E17" s="83" t="s">
        <v>299</v>
      </c>
      <c r="F17" s="84" t="s">
        <v>295</v>
      </c>
      <c r="G17" s="82">
        <v>180</v>
      </c>
      <c r="H17" s="82"/>
    </row>
    <row r="18" spans="1:8" x14ac:dyDescent="0.3">
      <c r="A18" s="82"/>
      <c r="B18" s="82" t="s">
        <v>213</v>
      </c>
      <c r="C18" s="82" t="s">
        <v>302</v>
      </c>
      <c r="D18" s="82">
        <v>12</v>
      </c>
      <c r="E18" s="83" t="s">
        <v>299</v>
      </c>
      <c r="F18" s="84" t="s">
        <v>295</v>
      </c>
      <c r="G18" s="82">
        <v>168</v>
      </c>
      <c r="H18" s="82"/>
    </row>
    <row r="19" spans="1:8" x14ac:dyDescent="0.3">
      <c r="A19" s="82"/>
      <c r="B19" s="82" t="s">
        <v>300</v>
      </c>
      <c r="C19" s="82" t="s">
        <v>303</v>
      </c>
      <c r="D19" s="82">
        <v>1</v>
      </c>
      <c r="E19" s="83" t="s">
        <v>299</v>
      </c>
      <c r="F19" s="84" t="s">
        <v>295</v>
      </c>
      <c r="G19" s="82">
        <v>105</v>
      </c>
      <c r="H19" s="82"/>
    </row>
    <row r="20" spans="1:8" x14ac:dyDescent="0.3">
      <c r="A20" s="82"/>
      <c r="B20" s="82" t="s">
        <v>300</v>
      </c>
      <c r="C20" s="82" t="s">
        <v>304</v>
      </c>
      <c r="D20" s="82">
        <v>1</v>
      </c>
      <c r="E20" s="83" t="s">
        <v>299</v>
      </c>
      <c r="F20" s="84" t="s">
        <v>295</v>
      </c>
      <c r="G20" s="82">
        <v>105</v>
      </c>
      <c r="H20" s="82"/>
    </row>
    <row r="21" spans="1:8" x14ac:dyDescent="0.3">
      <c r="A21" s="82"/>
      <c r="B21" s="82" t="s">
        <v>305</v>
      </c>
      <c r="C21" s="82" t="s">
        <v>306</v>
      </c>
      <c r="D21" s="82">
        <v>3</v>
      </c>
      <c r="E21" s="83" t="s">
        <v>307</v>
      </c>
      <c r="F21" s="84" t="s">
        <v>295</v>
      </c>
      <c r="G21" s="82">
        <v>120</v>
      </c>
      <c r="H21" s="82"/>
    </row>
    <row r="22" spans="1:8" x14ac:dyDescent="0.3">
      <c r="A22" s="82"/>
      <c r="B22" s="82" t="s">
        <v>309</v>
      </c>
      <c r="C22" s="82" t="s">
        <v>308</v>
      </c>
      <c r="D22" s="82">
        <v>12</v>
      </c>
      <c r="E22" s="83" t="s">
        <v>307</v>
      </c>
      <c r="F22" s="84" t="s">
        <v>295</v>
      </c>
      <c r="G22" s="82">
        <v>330</v>
      </c>
      <c r="H22" s="82"/>
    </row>
    <row r="23" spans="1:8" x14ac:dyDescent="0.3">
      <c r="A23" s="82"/>
      <c r="B23" s="82" t="s">
        <v>310</v>
      </c>
      <c r="C23" s="82" t="s">
        <v>384</v>
      </c>
      <c r="D23" s="82">
        <v>12</v>
      </c>
      <c r="E23" s="83" t="s">
        <v>299</v>
      </c>
      <c r="F23" s="84" t="s">
        <v>295</v>
      </c>
      <c r="G23" s="82">
        <v>360</v>
      </c>
      <c r="H23" s="82"/>
    </row>
    <row r="24" spans="1:8" x14ac:dyDescent="0.3">
      <c r="A24" s="82"/>
      <c r="B24" s="82" t="s">
        <v>310</v>
      </c>
      <c r="C24" s="82" t="s">
        <v>385</v>
      </c>
      <c r="D24" s="82">
        <v>12</v>
      </c>
      <c r="E24" s="83" t="s">
        <v>299</v>
      </c>
      <c r="F24" s="84" t="s">
        <v>295</v>
      </c>
      <c r="G24" s="82"/>
      <c r="H24" s="82"/>
    </row>
    <row r="25" spans="1:8" x14ac:dyDescent="0.3">
      <c r="A25" s="82"/>
      <c r="B25" s="82" t="s">
        <v>310</v>
      </c>
      <c r="C25" s="82" t="s">
        <v>386</v>
      </c>
      <c r="D25" s="82">
        <v>12</v>
      </c>
      <c r="E25" s="83" t="s">
        <v>299</v>
      </c>
      <c r="F25" s="84" t="s">
        <v>295</v>
      </c>
      <c r="G25" s="82"/>
      <c r="H25" s="82"/>
    </row>
    <row r="26" spans="1:8" x14ac:dyDescent="0.3">
      <c r="A26" s="82"/>
      <c r="B26" s="82" t="s">
        <v>311</v>
      </c>
      <c r="C26" s="82" t="s">
        <v>312</v>
      </c>
      <c r="D26" s="82">
        <v>36</v>
      </c>
      <c r="E26" s="83" t="s">
        <v>358</v>
      </c>
      <c r="F26" s="84" t="s">
        <v>295</v>
      </c>
      <c r="G26" s="85">
        <v>2136</v>
      </c>
      <c r="H26" s="82"/>
    </row>
    <row r="27" spans="1:8" x14ac:dyDescent="0.3">
      <c r="A27" s="82"/>
      <c r="B27" s="82"/>
      <c r="C27" s="82"/>
      <c r="D27" s="82"/>
      <c r="E27" s="83"/>
      <c r="F27" s="84" t="s">
        <v>387</v>
      </c>
      <c r="G27" s="85"/>
      <c r="H27" s="82"/>
    </row>
    <row r="28" spans="1:8" x14ac:dyDescent="0.3">
      <c r="A28" s="81"/>
      <c r="B28" s="81" t="s">
        <v>314</v>
      </c>
      <c r="C28" s="81" t="s">
        <v>315</v>
      </c>
      <c r="D28" s="81">
        <v>12</v>
      </c>
      <c r="E28" s="80" t="s">
        <v>316</v>
      </c>
      <c r="F28" s="84" t="s">
        <v>295</v>
      </c>
      <c r="G28" s="92">
        <v>1080</v>
      </c>
      <c r="H28" s="81"/>
    </row>
    <row r="29" spans="1:8" x14ac:dyDescent="0.3">
      <c r="A29" s="82"/>
      <c r="B29" s="82" t="s">
        <v>318</v>
      </c>
      <c r="C29" s="82" t="s">
        <v>319</v>
      </c>
      <c r="D29" s="82">
        <v>3</v>
      </c>
      <c r="E29" s="83" t="s">
        <v>299</v>
      </c>
      <c r="F29" s="84" t="s">
        <v>380</v>
      </c>
      <c r="G29" s="85">
        <v>17700</v>
      </c>
      <c r="H29" s="85"/>
    </row>
    <row r="30" spans="1:8" x14ac:dyDescent="0.3">
      <c r="A30" s="82"/>
      <c r="B30" s="82" t="s">
        <v>320</v>
      </c>
      <c r="C30" s="82" t="s">
        <v>321</v>
      </c>
      <c r="D30" s="82">
        <v>3</v>
      </c>
      <c r="E30" s="83" t="s">
        <v>299</v>
      </c>
      <c r="F30" s="84" t="s">
        <v>380</v>
      </c>
      <c r="G30" s="85">
        <v>1470</v>
      </c>
      <c r="H30" s="82"/>
    </row>
    <row r="31" spans="1:8" x14ac:dyDescent="0.3">
      <c r="A31" s="82"/>
      <c r="B31" s="82"/>
      <c r="C31" s="82" t="s">
        <v>322</v>
      </c>
      <c r="D31" s="82"/>
      <c r="E31" s="83"/>
      <c r="F31" s="84"/>
      <c r="G31" s="82"/>
      <c r="H31" s="82"/>
    </row>
    <row r="32" spans="1:8" x14ac:dyDescent="0.3">
      <c r="A32" s="82"/>
      <c r="B32" s="82" t="s">
        <v>324</v>
      </c>
      <c r="C32" s="82" t="s">
        <v>326</v>
      </c>
      <c r="D32" s="82">
        <v>12</v>
      </c>
      <c r="E32" s="83" t="s">
        <v>323</v>
      </c>
      <c r="F32" s="84" t="s">
        <v>380</v>
      </c>
      <c r="G32" s="85">
        <v>2160</v>
      </c>
      <c r="H32" s="82"/>
    </row>
    <row r="33" spans="1:8" x14ac:dyDescent="0.3">
      <c r="A33" s="82"/>
      <c r="B33" s="82" t="s">
        <v>327</v>
      </c>
      <c r="C33" s="82" t="s">
        <v>325</v>
      </c>
      <c r="D33" s="82">
        <v>4</v>
      </c>
      <c r="E33" s="83" t="s">
        <v>379</v>
      </c>
      <c r="F33" s="84" t="s">
        <v>295</v>
      </c>
      <c r="G33" s="85">
        <v>560</v>
      </c>
      <c r="H33" s="82"/>
    </row>
    <row r="34" spans="1:8" x14ac:dyDescent="0.3">
      <c r="A34" s="82"/>
      <c r="B34" s="82" t="s">
        <v>328</v>
      </c>
      <c r="C34" s="82" t="s">
        <v>329</v>
      </c>
      <c r="D34" s="82">
        <v>6</v>
      </c>
      <c r="E34" s="83" t="s">
        <v>313</v>
      </c>
      <c r="F34" s="84" t="s">
        <v>295</v>
      </c>
      <c r="G34" s="82">
        <v>171</v>
      </c>
      <c r="H34" s="82"/>
    </row>
    <row r="35" spans="1:8" x14ac:dyDescent="0.3">
      <c r="A35" s="82"/>
      <c r="B35" s="82" t="s">
        <v>327</v>
      </c>
      <c r="C35" s="82" t="s">
        <v>388</v>
      </c>
      <c r="D35" s="82">
        <v>4</v>
      </c>
      <c r="E35" s="83" t="s">
        <v>379</v>
      </c>
      <c r="F35" s="84"/>
      <c r="G35" s="82"/>
      <c r="H35" s="82"/>
    </row>
    <row r="36" spans="1:8" x14ac:dyDescent="0.3">
      <c r="A36" s="82"/>
      <c r="B36" s="82" t="s">
        <v>95</v>
      </c>
      <c r="C36" s="82" t="s">
        <v>389</v>
      </c>
      <c r="D36" s="82"/>
      <c r="E36" s="83"/>
      <c r="F36" s="93"/>
      <c r="G36" s="82"/>
      <c r="H36" s="82"/>
    </row>
    <row r="37" spans="1:8" x14ac:dyDescent="0.3">
      <c r="A37" s="82"/>
      <c r="B37" s="82" t="s">
        <v>390</v>
      </c>
      <c r="C37" s="82" t="s">
        <v>391</v>
      </c>
      <c r="D37" s="82">
        <v>2</v>
      </c>
      <c r="E37" s="83" t="s">
        <v>379</v>
      </c>
      <c r="F37" s="93"/>
      <c r="G37" s="82"/>
      <c r="H37" s="82"/>
    </row>
    <row r="38" spans="1:8" x14ac:dyDescent="0.3">
      <c r="A38" s="82"/>
      <c r="B38" s="82"/>
      <c r="C38" s="82"/>
      <c r="D38" s="82"/>
      <c r="E38" s="83"/>
      <c r="F38" s="93"/>
      <c r="G38" s="82"/>
      <c r="H38" s="82"/>
    </row>
    <row r="39" spans="1:8" x14ac:dyDescent="0.3">
      <c r="A39" s="82"/>
      <c r="B39" s="82"/>
      <c r="C39" s="82"/>
      <c r="D39" s="82"/>
      <c r="E39" s="83"/>
      <c r="F39" s="93"/>
      <c r="G39" s="82"/>
      <c r="H39" s="82"/>
    </row>
    <row r="40" spans="1:8" x14ac:dyDescent="0.3">
      <c r="A40" s="82"/>
      <c r="B40" s="82"/>
      <c r="C40" s="82"/>
      <c r="D40" s="82"/>
      <c r="E40" s="83"/>
      <c r="F40" s="93"/>
      <c r="G40" s="82"/>
      <c r="H40" s="82"/>
    </row>
    <row r="41" spans="1:8" x14ac:dyDescent="0.3">
      <c r="A41" s="82"/>
      <c r="B41" s="82"/>
      <c r="C41" s="82"/>
      <c r="D41" s="82"/>
      <c r="E41" s="83"/>
      <c r="F41" s="93"/>
      <c r="G41" s="82"/>
      <c r="H41" s="82"/>
    </row>
    <row r="42" spans="1:8" x14ac:dyDescent="0.3">
      <c r="A42" s="82"/>
      <c r="B42" s="91" t="s">
        <v>330</v>
      </c>
      <c r="C42" s="82"/>
      <c r="D42" s="82"/>
      <c r="E42" s="83"/>
      <c r="F42" s="93"/>
      <c r="G42" s="82"/>
      <c r="H42" s="82"/>
    </row>
    <row r="43" spans="1:8" x14ac:dyDescent="0.3">
      <c r="A43" s="82"/>
      <c r="B43" s="82" t="s">
        <v>331</v>
      </c>
      <c r="C43" s="82" t="s">
        <v>333</v>
      </c>
      <c r="D43" s="82">
        <v>12</v>
      </c>
      <c r="E43" s="83" t="s">
        <v>338</v>
      </c>
      <c r="F43" s="84" t="s">
        <v>295</v>
      </c>
      <c r="G43" s="85">
        <v>3000</v>
      </c>
      <c r="H43" s="82"/>
    </row>
    <row r="44" spans="1:8" x14ac:dyDescent="0.3">
      <c r="A44" s="82"/>
      <c r="B44" s="82" t="s">
        <v>332</v>
      </c>
      <c r="C44" s="82" t="s">
        <v>334</v>
      </c>
      <c r="D44" s="82">
        <v>6</v>
      </c>
      <c r="E44" s="83" t="s">
        <v>338</v>
      </c>
      <c r="F44" s="84" t="s">
        <v>295</v>
      </c>
      <c r="G44" s="82">
        <v>750</v>
      </c>
      <c r="H44" s="82"/>
    </row>
    <row r="45" spans="1:8" x14ac:dyDescent="0.3">
      <c r="A45" s="82"/>
      <c r="B45" s="82"/>
      <c r="C45" s="82" t="s">
        <v>335</v>
      </c>
      <c r="D45" s="82">
        <v>3</v>
      </c>
      <c r="E45" s="83" t="s">
        <v>338</v>
      </c>
      <c r="F45" s="84" t="s">
        <v>295</v>
      </c>
      <c r="G45" s="82">
        <v>750</v>
      </c>
      <c r="H45" s="82"/>
    </row>
    <row r="46" spans="1:8" x14ac:dyDescent="0.3">
      <c r="A46" s="82"/>
      <c r="B46" s="82"/>
      <c r="C46" s="82" t="s">
        <v>336</v>
      </c>
      <c r="D46" s="82">
        <v>3</v>
      </c>
      <c r="E46" s="83" t="s">
        <v>338</v>
      </c>
      <c r="F46" s="84" t="s">
        <v>295</v>
      </c>
      <c r="G46" s="82">
        <v>750</v>
      </c>
      <c r="H46" s="82"/>
    </row>
    <row r="47" spans="1:8" x14ac:dyDescent="0.3">
      <c r="A47" s="82"/>
      <c r="B47" s="82" t="s">
        <v>331</v>
      </c>
      <c r="C47" s="82" t="s">
        <v>347</v>
      </c>
      <c r="D47" s="82">
        <v>6</v>
      </c>
      <c r="E47" s="83" t="s">
        <v>337</v>
      </c>
      <c r="F47" s="84" t="s">
        <v>295</v>
      </c>
      <c r="G47" s="85">
        <v>3160</v>
      </c>
      <c r="H47" s="82"/>
    </row>
    <row r="48" spans="1:8" x14ac:dyDescent="0.3">
      <c r="A48" s="82"/>
      <c r="B48" s="82" t="s">
        <v>339</v>
      </c>
      <c r="C48" s="82" t="s">
        <v>340</v>
      </c>
      <c r="D48" s="82">
        <v>3</v>
      </c>
      <c r="E48" s="83" t="s">
        <v>337</v>
      </c>
      <c r="F48" s="84" t="s">
        <v>295</v>
      </c>
      <c r="G48" s="85">
        <v>1190</v>
      </c>
      <c r="H48" s="82"/>
    </row>
    <row r="49" spans="1:8" x14ac:dyDescent="0.3">
      <c r="A49" s="82"/>
      <c r="B49" s="82" t="s">
        <v>331</v>
      </c>
      <c r="C49" s="82"/>
      <c r="D49" s="82"/>
      <c r="E49" s="83"/>
      <c r="F49" s="93"/>
      <c r="G49" s="82"/>
      <c r="H49" s="82"/>
    </row>
    <row r="50" spans="1:8" x14ac:dyDescent="0.3">
      <c r="A50" s="82"/>
      <c r="B50" s="82" t="s">
        <v>341</v>
      </c>
      <c r="C50" s="82" t="s">
        <v>346</v>
      </c>
      <c r="D50" s="82">
        <v>6</v>
      </c>
      <c r="E50" s="83" t="s">
        <v>337</v>
      </c>
      <c r="F50" s="84" t="s">
        <v>295</v>
      </c>
      <c r="G50" s="85">
        <v>4740</v>
      </c>
      <c r="H50" s="82"/>
    </row>
    <row r="51" spans="1:8" x14ac:dyDescent="0.3">
      <c r="A51" s="82"/>
      <c r="B51" s="82"/>
      <c r="C51" s="82"/>
      <c r="D51" s="82"/>
      <c r="E51" s="83"/>
      <c r="F51" s="84" t="s">
        <v>368</v>
      </c>
      <c r="G51" s="82"/>
      <c r="H51" s="82"/>
    </row>
    <row r="52" spans="1:8" x14ac:dyDescent="0.3">
      <c r="A52" s="82"/>
      <c r="B52" s="82"/>
      <c r="C52" s="82"/>
      <c r="D52" s="82"/>
      <c r="E52" s="83"/>
      <c r="F52" s="84" t="s">
        <v>317</v>
      </c>
      <c r="G52" s="85"/>
      <c r="H52" s="82"/>
    </row>
    <row r="53" spans="1:8" x14ac:dyDescent="0.3">
      <c r="A53" s="82"/>
      <c r="B53" s="82"/>
      <c r="C53" s="82"/>
      <c r="D53" s="82"/>
      <c r="E53" s="83"/>
      <c r="F53" s="84" t="s">
        <v>369</v>
      </c>
      <c r="G53" s="82"/>
      <c r="H53" s="82"/>
    </row>
    <row r="54" spans="1:8" x14ac:dyDescent="0.3">
      <c r="A54" s="82"/>
      <c r="B54" s="82"/>
      <c r="C54" s="82"/>
      <c r="D54" s="82"/>
      <c r="E54" s="83"/>
      <c r="F54" s="84"/>
      <c r="G54" s="82"/>
      <c r="H54" s="82"/>
    </row>
    <row r="55" spans="1:8" x14ac:dyDescent="0.3">
      <c r="A55" s="82"/>
      <c r="B55" s="82"/>
      <c r="C55" s="82"/>
      <c r="D55" s="82"/>
      <c r="E55" s="83"/>
      <c r="F55" s="84"/>
      <c r="G55" s="82"/>
      <c r="H55" s="82"/>
    </row>
    <row r="56" spans="1:8" x14ac:dyDescent="0.3">
      <c r="A56" s="82"/>
      <c r="B56" s="82"/>
      <c r="C56" s="82"/>
      <c r="D56" s="82"/>
      <c r="E56" s="83"/>
      <c r="F56" s="84"/>
      <c r="G56" s="82"/>
      <c r="H56" s="82"/>
    </row>
    <row r="57" spans="1:8" x14ac:dyDescent="0.3">
      <c r="A57" s="78" t="s">
        <v>0</v>
      </c>
      <c r="B57" s="78" t="s">
        <v>280</v>
      </c>
      <c r="C57" s="78" t="s">
        <v>281</v>
      </c>
      <c r="D57" s="78" t="s">
        <v>3</v>
      </c>
      <c r="E57" s="78" t="s">
        <v>282</v>
      </c>
      <c r="F57" s="78" t="s">
        <v>283</v>
      </c>
      <c r="G57" s="78" t="s">
        <v>285</v>
      </c>
      <c r="H57" s="78" t="s">
        <v>287</v>
      </c>
    </row>
    <row r="58" spans="1:8" x14ac:dyDescent="0.3">
      <c r="A58" s="79" t="s">
        <v>1</v>
      </c>
      <c r="B58" s="79"/>
      <c r="C58" s="79"/>
      <c r="D58" s="79"/>
      <c r="E58" s="79"/>
      <c r="F58" s="79" t="s">
        <v>284</v>
      </c>
      <c r="G58" s="79" t="s">
        <v>286</v>
      </c>
      <c r="H58" s="79" t="s">
        <v>39</v>
      </c>
    </row>
    <row r="59" spans="1:8" x14ac:dyDescent="0.3">
      <c r="A59" s="82"/>
      <c r="B59" s="82"/>
      <c r="C59" s="82" t="s">
        <v>342</v>
      </c>
      <c r="D59" s="82">
        <v>6</v>
      </c>
      <c r="E59" s="83" t="s">
        <v>337</v>
      </c>
      <c r="F59" s="84" t="s">
        <v>295</v>
      </c>
      <c r="G59" s="85">
        <v>3174</v>
      </c>
      <c r="H59" s="82"/>
    </row>
    <row r="60" spans="1:8" x14ac:dyDescent="0.3">
      <c r="A60" s="82"/>
      <c r="B60" s="82"/>
      <c r="C60" s="82"/>
      <c r="D60" s="82"/>
      <c r="E60" s="83"/>
      <c r="F60" s="84" t="s">
        <v>368</v>
      </c>
      <c r="G60" s="82"/>
      <c r="H60" s="82"/>
    </row>
    <row r="61" spans="1:8" x14ac:dyDescent="0.3">
      <c r="A61" s="82"/>
      <c r="B61" s="82"/>
      <c r="C61" s="82"/>
      <c r="D61" s="82"/>
      <c r="E61" s="83"/>
      <c r="F61" s="84" t="s">
        <v>317</v>
      </c>
      <c r="G61" s="82"/>
      <c r="H61" s="82"/>
    </row>
    <row r="62" spans="1:8" x14ac:dyDescent="0.3">
      <c r="A62" s="82"/>
      <c r="B62" s="82"/>
      <c r="C62" s="82"/>
      <c r="D62" s="82"/>
      <c r="E62" s="83"/>
      <c r="F62" s="84" t="s">
        <v>369</v>
      </c>
      <c r="G62" s="82"/>
      <c r="H62" s="82"/>
    </row>
    <row r="63" spans="1:8" x14ac:dyDescent="0.3">
      <c r="A63" s="82"/>
      <c r="B63" s="82"/>
      <c r="C63" s="82" t="s">
        <v>343</v>
      </c>
      <c r="D63" s="82">
        <v>3</v>
      </c>
      <c r="E63" s="83" t="s">
        <v>337</v>
      </c>
      <c r="F63" s="84" t="s">
        <v>295</v>
      </c>
      <c r="G63" s="85">
        <v>1587</v>
      </c>
      <c r="H63" s="82"/>
    </row>
    <row r="64" spans="1:8" x14ac:dyDescent="0.3">
      <c r="A64" s="82"/>
      <c r="B64" s="82"/>
      <c r="C64" s="82"/>
      <c r="D64" s="82"/>
      <c r="E64" s="83"/>
      <c r="F64" s="84" t="s">
        <v>370</v>
      </c>
      <c r="G64" s="82"/>
      <c r="H64" s="82"/>
    </row>
    <row r="65" spans="1:8" x14ac:dyDescent="0.3">
      <c r="A65" s="82"/>
      <c r="B65" s="82"/>
      <c r="C65" s="82"/>
      <c r="D65" s="82"/>
      <c r="E65" s="83"/>
      <c r="F65" s="84" t="s">
        <v>317</v>
      </c>
      <c r="G65" s="82"/>
      <c r="H65" s="82"/>
    </row>
    <row r="66" spans="1:8" x14ac:dyDescent="0.3">
      <c r="A66" s="82"/>
      <c r="B66" s="82"/>
      <c r="C66" s="82"/>
      <c r="D66" s="82"/>
      <c r="E66" s="83"/>
      <c r="F66" s="84" t="s">
        <v>368</v>
      </c>
      <c r="G66" s="82"/>
      <c r="H66" s="82"/>
    </row>
    <row r="67" spans="1:8" x14ac:dyDescent="0.3">
      <c r="A67" s="82"/>
      <c r="B67" s="82"/>
      <c r="C67" s="82" t="s">
        <v>344</v>
      </c>
      <c r="D67" s="82">
        <v>3</v>
      </c>
      <c r="E67" s="83" t="s">
        <v>337</v>
      </c>
      <c r="F67" s="84" t="s">
        <v>295</v>
      </c>
      <c r="G67" s="85">
        <v>1587</v>
      </c>
      <c r="H67" s="82"/>
    </row>
    <row r="68" spans="1:8" x14ac:dyDescent="0.3">
      <c r="A68" s="82"/>
      <c r="B68" s="82"/>
      <c r="C68" s="82"/>
      <c r="D68" s="82"/>
      <c r="E68" s="83"/>
      <c r="F68" s="84" t="s">
        <v>370</v>
      </c>
      <c r="G68" s="82"/>
      <c r="H68" s="82"/>
    </row>
    <row r="69" spans="1:8" x14ac:dyDescent="0.3">
      <c r="A69" s="82"/>
      <c r="B69" s="82"/>
      <c r="C69" s="82"/>
      <c r="D69" s="82"/>
      <c r="E69" s="83"/>
      <c r="F69" s="84" t="s">
        <v>317</v>
      </c>
      <c r="G69" s="82"/>
      <c r="H69" s="82"/>
    </row>
    <row r="70" spans="1:8" x14ac:dyDescent="0.3">
      <c r="A70" s="82"/>
      <c r="B70" s="82"/>
      <c r="C70" s="82"/>
      <c r="D70" s="82"/>
      <c r="E70" s="83"/>
      <c r="F70" s="84" t="s">
        <v>368</v>
      </c>
      <c r="G70" s="82"/>
      <c r="H70" s="82"/>
    </row>
    <row r="71" spans="1:8" x14ac:dyDescent="0.3">
      <c r="A71" s="82"/>
      <c r="B71" s="82"/>
      <c r="C71" s="82" t="s">
        <v>345</v>
      </c>
      <c r="D71" s="82">
        <v>3</v>
      </c>
      <c r="E71" s="83" t="s">
        <v>337</v>
      </c>
      <c r="F71" s="84" t="s">
        <v>295</v>
      </c>
      <c r="G71" s="85">
        <v>1587</v>
      </c>
      <c r="H71" s="82"/>
    </row>
    <row r="72" spans="1:8" x14ac:dyDescent="0.3">
      <c r="A72" s="82"/>
      <c r="B72" s="82"/>
      <c r="C72" s="82"/>
      <c r="D72" s="82"/>
      <c r="E72" s="83"/>
      <c r="F72" s="84" t="s">
        <v>370</v>
      </c>
      <c r="G72" s="82"/>
      <c r="H72" s="82"/>
    </row>
    <row r="73" spans="1:8" x14ac:dyDescent="0.3">
      <c r="A73" s="82"/>
      <c r="B73" s="82"/>
      <c r="C73" s="82"/>
      <c r="D73" s="82"/>
      <c r="E73" s="83"/>
      <c r="F73" s="84" t="s">
        <v>317</v>
      </c>
      <c r="G73" s="82"/>
      <c r="H73" s="82"/>
    </row>
    <row r="74" spans="1:8" x14ac:dyDescent="0.3">
      <c r="A74" s="82"/>
      <c r="B74" s="82"/>
      <c r="C74" s="82"/>
      <c r="D74" s="82"/>
      <c r="E74" s="83"/>
      <c r="F74" s="84" t="s">
        <v>368</v>
      </c>
      <c r="G74" s="82"/>
      <c r="H74" s="82"/>
    </row>
    <row r="75" spans="1:8" x14ac:dyDescent="0.3">
      <c r="A75" s="82"/>
      <c r="B75" s="82" t="s">
        <v>362</v>
      </c>
      <c r="C75" s="82" t="s">
        <v>363</v>
      </c>
      <c r="D75" s="82">
        <v>2</v>
      </c>
      <c r="E75" s="83" t="s">
        <v>299</v>
      </c>
      <c r="F75" s="84" t="s">
        <v>317</v>
      </c>
      <c r="G75" s="85">
        <v>5600</v>
      </c>
      <c r="H75" s="82"/>
    </row>
    <row r="76" spans="1:8" x14ac:dyDescent="0.3">
      <c r="A76" s="82"/>
      <c r="B76" s="82" t="s">
        <v>364</v>
      </c>
      <c r="C76" s="82"/>
      <c r="D76" s="82"/>
      <c r="E76" s="83"/>
      <c r="F76" s="93"/>
      <c r="G76" s="82"/>
      <c r="H76" s="82"/>
    </row>
    <row r="77" spans="1:8" x14ac:dyDescent="0.3">
      <c r="A77" s="97"/>
      <c r="B77" s="97" t="s">
        <v>362</v>
      </c>
      <c r="C77" s="97" t="s">
        <v>366</v>
      </c>
      <c r="D77" s="98">
        <v>2</v>
      </c>
      <c r="E77" s="83" t="s">
        <v>337</v>
      </c>
      <c r="F77" s="84" t="s">
        <v>295</v>
      </c>
      <c r="G77" s="99">
        <v>1060</v>
      </c>
      <c r="H77" s="97"/>
    </row>
    <row r="78" spans="1:8" x14ac:dyDescent="0.3">
      <c r="A78" s="97"/>
      <c r="B78" s="97" t="s">
        <v>365</v>
      </c>
      <c r="C78" s="97" t="s">
        <v>334</v>
      </c>
      <c r="D78" s="98">
        <v>2</v>
      </c>
      <c r="E78" s="83" t="s">
        <v>337</v>
      </c>
      <c r="F78" s="84" t="s">
        <v>295</v>
      </c>
      <c r="G78" s="99">
        <v>1060</v>
      </c>
      <c r="H78" s="97"/>
    </row>
    <row r="79" spans="1:8" x14ac:dyDescent="0.3">
      <c r="A79" s="97"/>
      <c r="B79" s="97"/>
      <c r="C79" s="97" t="s">
        <v>335</v>
      </c>
      <c r="D79" s="98">
        <v>2</v>
      </c>
      <c r="E79" s="83" t="s">
        <v>337</v>
      </c>
      <c r="F79" s="84" t="s">
        <v>295</v>
      </c>
      <c r="G79" s="99">
        <v>1060</v>
      </c>
      <c r="H79" s="97"/>
    </row>
    <row r="80" spans="1:8" x14ac:dyDescent="0.3">
      <c r="A80" s="97"/>
      <c r="B80" s="97"/>
      <c r="C80" s="97" t="s">
        <v>336</v>
      </c>
      <c r="D80" s="98">
        <v>2</v>
      </c>
      <c r="E80" s="83" t="s">
        <v>337</v>
      </c>
      <c r="F80" s="84" t="s">
        <v>295</v>
      </c>
      <c r="G80" s="99">
        <v>1060</v>
      </c>
      <c r="H80" s="97"/>
    </row>
    <row r="81" spans="1:8" x14ac:dyDescent="0.3">
      <c r="A81" s="97"/>
      <c r="B81" s="97"/>
      <c r="C81" s="97"/>
      <c r="D81" s="98"/>
      <c r="E81" s="83"/>
      <c r="F81" s="84"/>
      <c r="G81" s="99"/>
      <c r="H81" s="97"/>
    </row>
    <row r="82" spans="1:8" x14ac:dyDescent="0.3">
      <c r="A82" s="78" t="s">
        <v>0</v>
      </c>
      <c r="B82" s="78" t="s">
        <v>280</v>
      </c>
      <c r="C82" s="78" t="s">
        <v>281</v>
      </c>
      <c r="D82" s="78" t="s">
        <v>3</v>
      </c>
      <c r="E82" s="78" t="s">
        <v>282</v>
      </c>
      <c r="F82" s="78" t="s">
        <v>283</v>
      </c>
      <c r="G82" s="78" t="s">
        <v>285</v>
      </c>
      <c r="H82" s="78" t="s">
        <v>287</v>
      </c>
    </row>
    <row r="83" spans="1:8" x14ac:dyDescent="0.3">
      <c r="A83" s="79" t="s">
        <v>1</v>
      </c>
      <c r="B83" s="79"/>
      <c r="C83" s="79"/>
      <c r="D83" s="79"/>
      <c r="E83" s="79"/>
      <c r="F83" s="79" t="s">
        <v>284</v>
      </c>
      <c r="G83" s="79" t="s">
        <v>286</v>
      </c>
      <c r="H83" s="79" t="s">
        <v>39</v>
      </c>
    </row>
    <row r="84" spans="1:8" x14ac:dyDescent="0.3">
      <c r="A84" s="82"/>
      <c r="B84" s="91" t="s">
        <v>348</v>
      </c>
      <c r="C84" s="82"/>
      <c r="D84" s="82"/>
      <c r="E84" s="83"/>
      <c r="F84" s="93"/>
      <c r="G84" s="82"/>
      <c r="H84" s="82"/>
    </row>
    <row r="85" spans="1:8" x14ac:dyDescent="0.3">
      <c r="A85" s="82"/>
      <c r="B85" s="82" t="s">
        <v>349</v>
      </c>
      <c r="C85" s="82"/>
      <c r="D85" s="82">
        <v>4</v>
      </c>
      <c r="E85" s="83" t="s">
        <v>358</v>
      </c>
      <c r="F85" s="84" t="s">
        <v>317</v>
      </c>
      <c r="G85" s="82">
        <v>180</v>
      </c>
      <c r="H85" s="82"/>
    </row>
    <row r="86" spans="1:8" x14ac:dyDescent="0.3">
      <c r="A86" s="82"/>
      <c r="B86" s="82" t="s">
        <v>350</v>
      </c>
      <c r="C86" s="82" t="s">
        <v>367</v>
      </c>
      <c r="D86" s="82">
        <v>1</v>
      </c>
      <c r="E86" s="83" t="s">
        <v>338</v>
      </c>
      <c r="F86" s="84" t="s">
        <v>317</v>
      </c>
      <c r="G86" s="82">
        <v>379</v>
      </c>
      <c r="H86" s="82"/>
    </row>
    <row r="87" spans="1:8" x14ac:dyDescent="0.3">
      <c r="A87" s="82"/>
      <c r="B87" s="82" t="s">
        <v>351</v>
      </c>
      <c r="C87" s="82"/>
      <c r="D87" s="82">
        <v>10</v>
      </c>
      <c r="E87" s="83" t="s">
        <v>358</v>
      </c>
      <c r="F87" s="84" t="s">
        <v>317</v>
      </c>
      <c r="G87" s="82">
        <v>50</v>
      </c>
      <c r="H87" s="82"/>
    </row>
    <row r="88" spans="1:8" x14ac:dyDescent="0.3">
      <c r="A88" s="82"/>
      <c r="B88" s="82"/>
      <c r="C88" s="82"/>
      <c r="D88" s="82"/>
      <c r="E88" s="83"/>
      <c r="F88" s="93"/>
      <c r="G88" s="82"/>
      <c r="H88" s="82"/>
    </row>
    <row r="89" spans="1:8" x14ac:dyDescent="0.3">
      <c r="A89" s="82"/>
      <c r="B89" s="91" t="s">
        <v>352</v>
      </c>
      <c r="C89" s="82"/>
      <c r="D89" s="82"/>
      <c r="E89" s="83"/>
      <c r="F89" s="93"/>
      <c r="G89" s="82"/>
      <c r="H89" s="82"/>
    </row>
    <row r="90" spans="1:8" x14ac:dyDescent="0.3">
      <c r="A90" s="82"/>
      <c r="B90" s="82" t="s">
        <v>353</v>
      </c>
      <c r="C90" s="82"/>
      <c r="D90" s="82">
        <v>5</v>
      </c>
      <c r="E90" s="83" t="s">
        <v>338</v>
      </c>
      <c r="F90" s="84" t="s">
        <v>317</v>
      </c>
      <c r="G90" s="82">
        <v>425</v>
      </c>
      <c r="H90" s="82"/>
    </row>
    <row r="91" spans="1:8" x14ac:dyDescent="0.3">
      <c r="A91" s="82"/>
      <c r="B91" s="82" t="s">
        <v>354</v>
      </c>
      <c r="C91" s="82"/>
      <c r="D91" s="82">
        <v>5</v>
      </c>
      <c r="E91" s="83" t="s">
        <v>361</v>
      </c>
      <c r="F91" s="84" t="s">
        <v>317</v>
      </c>
      <c r="G91" s="82">
        <v>750</v>
      </c>
      <c r="H91" s="82"/>
    </row>
    <row r="92" spans="1:8" x14ac:dyDescent="0.3">
      <c r="A92" s="82"/>
      <c r="B92" s="82" t="s">
        <v>355</v>
      </c>
      <c r="C92" s="82"/>
      <c r="D92" s="82">
        <v>5</v>
      </c>
      <c r="E92" s="83" t="s">
        <v>360</v>
      </c>
      <c r="F92" s="84" t="s">
        <v>317</v>
      </c>
      <c r="G92" s="82">
        <v>500</v>
      </c>
      <c r="H92" s="82"/>
    </row>
    <row r="93" spans="1:8" x14ac:dyDescent="0.3">
      <c r="A93" s="82"/>
      <c r="B93" s="82" t="s">
        <v>356</v>
      </c>
      <c r="C93" s="82"/>
      <c r="D93" s="82">
        <v>3</v>
      </c>
      <c r="E93" s="83" t="s">
        <v>358</v>
      </c>
      <c r="F93" s="84" t="s">
        <v>317</v>
      </c>
      <c r="G93" s="82">
        <v>180</v>
      </c>
      <c r="H93" s="82"/>
    </row>
    <row r="94" spans="1:8" x14ac:dyDescent="0.3">
      <c r="A94" s="82"/>
      <c r="B94" s="82" t="s">
        <v>357</v>
      </c>
      <c r="C94" s="82"/>
      <c r="D94" s="82">
        <v>5</v>
      </c>
      <c r="E94" s="83" t="s">
        <v>359</v>
      </c>
      <c r="F94" s="84" t="s">
        <v>317</v>
      </c>
      <c r="G94" s="82">
        <v>1400</v>
      </c>
      <c r="H94" s="82"/>
    </row>
    <row r="95" spans="1:8" x14ac:dyDescent="0.3">
      <c r="A95" s="82"/>
      <c r="B95" s="82"/>
      <c r="C95" s="82"/>
      <c r="D95" s="82"/>
      <c r="E95" s="83"/>
      <c r="F95" s="93"/>
      <c r="G95" s="82"/>
      <c r="H95" s="82"/>
    </row>
    <row r="96" spans="1:8" x14ac:dyDescent="0.3">
      <c r="A96" s="82"/>
      <c r="B96" s="82"/>
      <c r="C96" s="82"/>
      <c r="D96" s="82"/>
      <c r="E96" s="83"/>
      <c r="F96" s="93"/>
      <c r="G96" s="82"/>
      <c r="H96" s="82"/>
    </row>
    <row r="97" spans="1:8" x14ac:dyDescent="0.3">
      <c r="A97" s="82"/>
      <c r="B97" s="82"/>
      <c r="C97" s="82"/>
      <c r="D97" s="82"/>
      <c r="E97" s="83"/>
      <c r="F97" s="93"/>
      <c r="G97" s="82"/>
      <c r="H97" s="82"/>
    </row>
    <row r="98" spans="1:8" x14ac:dyDescent="0.3">
      <c r="A98" s="82"/>
      <c r="B98" s="82"/>
      <c r="C98" s="82"/>
      <c r="D98" s="82"/>
      <c r="E98" s="83"/>
      <c r="F98" s="93"/>
      <c r="G98" s="82"/>
      <c r="H98" s="82"/>
    </row>
    <row r="99" spans="1:8" x14ac:dyDescent="0.3">
      <c r="A99" s="82"/>
      <c r="B99" s="82"/>
      <c r="C99" s="82"/>
      <c r="D99" s="82"/>
      <c r="E99" s="83"/>
      <c r="F99" s="93"/>
      <c r="G99" s="82"/>
      <c r="H99" s="82"/>
    </row>
    <row r="100" spans="1:8" x14ac:dyDescent="0.3">
      <c r="A100" s="82"/>
      <c r="B100" s="82"/>
      <c r="C100" s="82"/>
      <c r="D100" s="82"/>
      <c r="E100" s="83"/>
      <c r="F100" s="93"/>
      <c r="G100" s="82"/>
      <c r="H100" s="82"/>
    </row>
    <row r="101" spans="1:8" x14ac:dyDescent="0.3">
      <c r="A101" s="82"/>
      <c r="B101" s="82"/>
      <c r="C101" s="82"/>
      <c r="D101" s="82"/>
      <c r="E101" s="83"/>
      <c r="F101" s="93"/>
      <c r="G101" s="82"/>
      <c r="H101" s="82"/>
    </row>
    <row r="102" spans="1:8" x14ac:dyDescent="0.3">
      <c r="A102" s="82"/>
      <c r="B102" s="82"/>
      <c r="C102" s="82"/>
      <c r="D102" s="82"/>
      <c r="E102" s="83"/>
      <c r="F102" s="93"/>
      <c r="G102" s="82"/>
      <c r="H102" s="82"/>
    </row>
    <row r="103" spans="1:8" x14ac:dyDescent="0.3">
      <c r="A103" s="86"/>
      <c r="B103" s="86"/>
      <c r="C103" s="86"/>
      <c r="D103" s="86"/>
      <c r="E103" s="87"/>
      <c r="F103" s="94"/>
      <c r="G103" s="86"/>
      <c r="H103" s="86"/>
    </row>
    <row r="104" spans="1:8" x14ac:dyDescent="0.3">
      <c r="E104" s="76"/>
      <c r="F104" s="77"/>
    </row>
    <row r="105" spans="1:8" x14ac:dyDescent="0.3">
      <c r="E105" s="76"/>
      <c r="F105" s="77"/>
    </row>
    <row r="106" spans="1:8" x14ac:dyDescent="0.3">
      <c r="E106" s="76"/>
      <c r="F106" s="77"/>
    </row>
    <row r="107" spans="1:8" x14ac:dyDescent="0.3">
      <c r="E107" s="76"/>
      <c r="F107" s="77"/>
    </row>
    <row r="108" spans="1:8" x14ac:dyDescent="0.3">
      <c r="E108" s="76"/>
      <c r="F108" s="77"/>
    </row>
    <row r="109" spans="1:8" x14ac:dyDescent="0.3">
      <c r="E109" s="76"/>
      <c r="F109" s="77"/>
    </row>
    <row r="110" spans="1:8" x14ac:dyDescent="0.3">
      <c r="E110" s="76"/>
      <c r="F110" s="77"/>
    </row>
    <row r="111" spans="1:8" x14ac:dyDescent="0.3">
      <c r="E111" s="76"/>
      <c r="F111" s="77"/>
    </row>
    <row r="112" spans="1:8" x14ac:dyDescent="0.3">
      <c r="E112" s="76"/>
      <c r="F112" s="77"/>
    </row>
    <row r="113" spans="5:6" x14ac:dyDescent="0.3">
      <c r="E113" s="76"/>
      <c r="F113" s="77"/>
    </row>
    <row r="114" spans="5:6" x14ac:dyDescent="0.3">
      <c r="E114" s="76"/>
      <c r="F114" s="77"/>
    </row>
    <row r="115" spans="5:6" x14ac:dyDescent="0.3">
      <c r="E115" s="76"/>
      <c r="F115" s="77"/>
    </row>
    <row r="116" spans="5:6" x14ac:dyDescent="0.3">
      <c r="F116" s="77"/>
    </row>
    <row r="117" spans="5:6" x14ac:dyDescent="0.3">
      <c r="F117" s="77"/>
    </row>
    <row r="118" spans="5:6" x14ac:dyDescent="0.3">
      <c r="F118" s="77"/>
    </row>
    <row r="119" spans="5:6" x14ac:dyDescent="0.3">
      <c r="F119" s="77"/>
    </row>
    <row r="120" spans="5:6" x14ac:dyDescent="0.3">
      <c r="F120" s="77"/>
    </row>
    <row r="121" spans="5:6" x14ac:dyDescent="0.3">
      <c r="F121" s="77"/>
    </row>
    <row r="122" spans="5:6" x14ac:dyDescent="0.3">
      <c r="F122" s="77"/>
    </row>
    <row r="123" spans="5:6" x14ac:dyDescent="0.3">
      <c r="F123" s="77"/>
    </row>
    <row r="124" spans="5:6" x14ac:dyDescent="0.3">
      <c r="F124" s="77"/>
    </row>
    <row r="125" spans="5:6" x14ac:dyDescent="0.3">
      <c r="F125" s="77"/>
    </row>
    <row r="126" spans="5:6" x14ac:dyDescent="0.3">
      <c r="F126" s="77"/>
    </row>
    <row r="127" spans="5:6" x14ac:dyDescent="0.3">
      <c r="F127" s="77"/>
    </row>
    <row r="128" spans="5:6" x14ac:dyDescent="0.3">
      <c r="F128" s="77"/>
    </row>
    <row r="129" spans="6:6" x14ac:dyDescent="0.3">
      <c r="F129" s="77"/>
    </row>
    <row r="130" spans="6:6" x14ac:dyDescent="0.3">
      <c r="F130" s="77"/>
    </row>
    <row r="131" spans="6:6" x14ac:dyDescent="0.3">
      <c r="F131" s="77"/>
    </row>
    <row r="132" spans="6:6" x14ac:dyDescent="0.3">
      <c r="F132" s="77"/>
    </row>
    <row r="133" spans="6:6" x14ac:dyDescent="0.3">
      <c r="F133" s="77"/>
    </row>
    <row r="134" spans="6:6" x14ac:dyDescent="0.3">
      <c r="F134" s="77"/>
    </row>
    <row r="135" spans="6:6" x14ac:dyDescent="0.3">
      <c r="F135" s="77"/>
    </row>
    <row r="136" spans="6:6" x14ac:dyDescent="0.3">
      <c r="F136" s="77"/>
    </row>
    <row r="137" spans="6:6" x14ac:dyDescent="0.3">
      <c r="F137" s="77"/>
    </row>
    <row r="138" spans="6:6" x14ac:dyDescent="0.3">
      <c r="F138" s="77"/>
    </row>
    <row r="139" spans="6:6" x14ac:dyDescent="0.3">
      <c r="F139" s="77"/>
    </row>
    <row r="140" spans="6:6" x14ac:dyDescent="0.3">
      <c r="F140" s="77"/>
    </row>
    <row r="141" spans="6:6" x14ac:dyDescent="0.3">
      <c r="F141" s="77"/>
    </row>
    <row r="142" spans="6:6" x14ac:dyDescent="0.3">
      <c r="F142" s="77"/>
    </row>
  </sheetData>
  <mergeCells count="2">
    <mergeCell ref="A1:H1"/>
    <mergeCell ref="A2: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="110" zoomScaleNormal="110" workbookViewId="0">
      <selection activeCell="O17" sqref="O17"/>
    </sheetView>
  </sheetViews>
  <sheetFormatPr defaultColWidth="9.125" defaultRowHeight="15.75" x14ac:dyDescent="0.25"/>
  <cols>
    <col min="1" max="1" width="3.75" style="1" customWidth="1"/>
    <col min="2" max="2" width="24.875" style="1" customWidth="1"/>
    <col min="3" max="3" width="6.75" style="1" customWidth="1"/>
    <col min="4" max="4" width="9" style="1" customWidth="1"/>
    <col min="5" max="8" width="11.5" style="1" customWidth="1"/>
    <col min="9" max="11" width="3" style="1" customWidth="1"/>
    <col min="12" max="12" width="9.5" style="1" customWidth="1"/>
    <col min="13" max="13" width="10.375" style="1" customWidth="1"/>
    <col min="14" max="14" width="9" style="1" customWidth="1"/>
    <col min="15" max="16384" width="9.125" style="1"/>
  </cols>
  <sheetData>
    <row r="1" spans="1:14" x14ac:dyDescent="0.25">
      <c r="A1" s="213" t="s">
        <v>413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x14ac:dyDescent="0.25">
      <c r="A2" s="214" t="s">
        <v>392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x14ac:dyDescent="0.25">
      <c r="A3" s="219" t="s">
        <v>394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12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1"/>
      <c r="M4" s="111"/>
      <c r="N4" s="9" t="s">
        <v>10</v>
      </c>
    </row>
    <row r="5" spans="1:14" ht="15" customHeight="1" x14ac:dyDescent="0.25">
      <c r="A5" s="15"/>
      <c r="B5" s="189" t="s">
        <v>37</v>
      </c>
      <c r="C5" s="190"/>
      <c r="D5" s="191"/>
      <c r="E5" s="195" t="s">
        <v>393</v>
      </c>
      <c r="F5" s="196"/>
      <c r="G5" s="196"/>
      <c r="H5" s="197"/>
      <c r="I5" s="201" t="s">
        <v>33</v>
      </c>
      <c r="J5" s="202"/>
      <c r="K5" s="202"/>
      <c r="L5" s="204" t="s">
        <v>38</v>
      </c>
      <c r="M5" s="164"/>
      <c r="N5" s="16"/>
    </row>
    <row r="6" spans="1:14" ht="15" customHeight="1" x14ac:dyDescent="0.25">
      <c r="A6" s="17" t="s">
        <v>0</v>
      </c>
      <c r="B6" s="192"/>
      <c r="C6" s="193"/>
      <c r="D6" s="194"/>
      <c r="E6" s="198"/>
      <c r="F6" s="199"/>
      <c r="G6" s="199"/>
      <c r="H6" s="200"/>
      <c r="I6" s="201" t="s">
        <v>461</v>
      </c>
      <c r="J6" s="202"/>
      <c r="K6" s="203"/>
      <c r="L6" s="205"/>
      <c r="M6" s="17" t="s">
        <v>34</v>
      </c>
      <c r="N6" s="17" t="s">
        <v>2</v>
      </c>
    </row>
    <row r="7" spans="1:14" ht="15.75" customHeight="1" x14ac:dyDescent="0.25">
      <c r="A7" s="17" t="s">
        <v>1</v>
      </c>
      <c r="B7" s="207" t="s">
        <v>5</v>
      </c>
      <c r="C7" s="16" t="s">
        <v>3</v>
      </c>
      <c r="D7" s="18" t="s">
        <v>35</v>
      </c>
      <c r="E7" s="16" t="s">
        <v>19</v>
      </c>
      <c r="F7" s="16" t="s">
        <v>20</v>
      </c>
      <c r="G7" s="16" t="s">
        <v>23</v>
      </c>
      <c r="H7" s="16" t="s">
        <v>24</v>
      </c>
      <c r="I7" s="216" t="s">
        <v>459</v>
      </c>
      <c r="J7" s="210" t="s">
        <v>460</v>
      </c>
      <c r="K7" s="210" t="s">
        <v>31</v>
      </c>
      <c r="L7" s="205"/>
      <c r="M7" s="17" t="s">
        <v>39</v>
      </c>
      <c r="N7" s="17"/>
    </row>
    <row r="8" spans="1:14" ht="15.75" customHeight="1" x14ac:dyDescent="0.25">
      <c r="A8" s="19"/>
      <c r="B8" s="208"/>
      <c r="C8" s="17" t="s">
        <v>4</v>
      </c>
      <c r="D8" s="18" t="s">
        <v>11</v>
      </c>
      <c r="E8" s="17" t="s">
        <v>395</v>
      </c>
      <c r="F8" s="17" t="s">
        <v>396</v>
      </c>
      <c r="G8" s="17" t="s">
        <v>397</v>
      </c>
      <c r="H8" s="17" t="s">
        <v>398</v>
      </c>
      <c r="I8" s="217"/>
      <c r="J8" s="211"/>
      <c r="K8" s="211"/>
      <c r="L8" s="205"/>
      <c r="M8" s="17"/>
      <c r="N8" s="19"/>
    </row>
    <row r="9" spans="1:14" ht="22.5" customHeight="1" x14ac:dyDescent="0.25">
      <c r="A9" s="20"/>
      <c r="B9" s="208"/>
      <c r="C9" s="20"/>
      <c r="D9" s="165" t="s">
        <v>36</v>
      </c>
      <c r="E9" s="17"/>
      <c r="F9" s="17"/>
      <c r="G9" s="17"/>
      <c r="H9" s="17"/>
      <c r="I9" s="218"/>
      <c r="J9" s="212"/>
      <c r="K9" s="212"/>
      <c r="L9" s="206"/>
      <c r="M9" s="17"/>
      <c r="N9" s="21"/>
    </row>
    <row r="10" spans="1:14" x14ac:dyDescent="0.25">
      <c r="A10" s="130">
        <v>1</v>
      </c>
      <c r="B10" s="131" t="s">
        <v>429</v>
      </c>
      <c r="C10" s="132"/>
      <c r="D10" s="138">
        <f>D14+D32</f>
        <v>375735</v>
      </c>
      <c r="E10" s="132"/>
      <c r="F10" s="132"/>
      <c r="G10" s="132"/>
      <c r="H10" s="132"/>
      <c r="I10" s="132"/>
      <c r="J10" s="132"/>
      <c r="K10" s="132"/>
      <c r="L10" s="138">
        <f>D10</f>
        <v>375735</v>
      </c>
      <c r="M10" s="132"/>
      <c r="N10" s="132"/>
    </row>
    <row r="11" spans="1:14" x14ac:dyDescent="0.25">
      <c r="A11" s="133"/>
      <c r="B11" s="134" t="s">
        <v>428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x14ac:dyDescent="0.25">
      <c r="A12" s="133"/>
      <c r="B12" s="133" t="s">
        <v>8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x14ac:dyDescent="0.25">
      <c r="A13" s="133"/>
      <c r="B13" s="133" t="s">
        <v>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x14ac:dyDescent="0.25">
      <c r="A14" s="145"/>
      <c r="B14" s="149" t="s">
        <v>89</v>
      </c>
      <c r="C14" s="145"/>
      <c r="D14" s="148">
        <f>D18+D19+D20+D22+D23+D24+D25+D26+D27</f>
        <v>363135</v>
      </c>
      <c r="E14" s="145"/>
      <c r="F14" s="145"/>
      <c r="G14" s="145"/>
      <c r="H14" s="145"/>
      <c r="I14" s="145"/>
      <c r="J14" s="145"/>
      <c r="K14" s="145"/>
      <c r="L14" s="148">
        <f>D14</f>
        <v>363135</v>
      </c>
      <c r="M14" s="147" t="s">
        <v>274</v>
      </c>
      <c r="N14" s="145"/>
    </row>
    <row r="15" spans="1:14" x14ac:dyDescent="0.25">
      <c r="A15" s="145"/>
      <c r="B15" s="149" t="s">
        <v>90</v>
      </c>
      <c r="C15" s="145"/>
      <c r="D15" s="150"/>
      <c r="E15" s="145"/>
      <c r="F15" s="145"/>
      <c r="G15" s="145"/>
      <c r="H15" s="145"/>
      <c r="I15" s="145"/>
      <c r="J15" s="145"/>
      <c r="K15" s="145"/>
      <c r="L15" s="145"/>
      <c r="M15" s="147" t="s">
        <v>275</v>
      </c>
      <c r="N15" s="145"/>
    </row>
    <row r="16" spans="1:14" x14ac:dyDescent="0.25">
      <c r="A16" s="3"/>
      <c r="B16" s="112" t="s">
        <v>400</v>
      </c>
      <c r="C16" s="113"/>
      <c r="D16" s="114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x14ac:dyDescent="0.25">
      <c r="A17" s="3"/>
      <c r="B17" s="112" t="s">
        <v>401</v>
      </c>
      <c r="C17" s="113"/>
      <c r="D17" s="114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x14ac:dyDescent="0.25">
      <c r="A18" s="3"/>
      <c r="B18" s="3" t="s">
        <v>92</v>
      </c>
      <c r="C18" s="3"/>
      <c r="D18" s="102">
        <v>34620</v>
      </c>
      <c r="E18" s="117">
        <v>1260</v>
      </c>
      <c r="F18" s="102">
        <v>15000</v>
      </c>
      <c r="G18" s="117">
        <v>8360</v>
      </c>
      <c r="H18" s="117">
        <v>10000</v>
      </c>
      <c r="I18" s="3"/>
      <c r="J18" s="3"/>
      <c r="K18" s="4" t="s">
        <v>109</v>
      </c>
      <c r="L18" s="102">
        <f>E18+F18+G18+H18</f>
        <v>34620</v>
      </c>
      <c r="M18" s="3"/>
      <c r="N18" s="3"/>
    </row>
    <row r="19" spans="1:14" x14ac:dyDescent="0.25">
      <c r="A19" s="3"/>
      <c r="B19" s="3" t="s">
        <v>373</v>
      </c>
      <c r="C19" s="3"/>
      <c r="D19" s="102">
        <v>2000</v>
      </c>
      <c r="E19" s="117">
        <v>1000</v>
      </c>
      <c r="F19" s="110" t="s">
        <v>276</v>
      </c>
      <c r="G19" s="32" t="s">
        <v>276</v>
      </c>
      <c r="H19" s="117">
        <v>1000</v>
      </c>
      <c r="I19" s="3"/>
      <c r="J19" s="3"/>
      <c r="K19" s="4" t="s">
        <v>109</v>
      </c>
      <c r="L19" s="102">
        <f>E19+H19</f>
        <v>2000</v>
      </c>
      <c r="M19" s="4"/>
      <c r="N19" s="3"/>
    </row>
    <row r="20" spans="1:14" x14ac:dyDescent="0.25">
      <c r="A20" s="3"/>
      <c r="B20" s="3" t="s">
        <v>374</v>
      </c>
      <c r="C20" s="3"/>
      <c r="D20" s="116">
        <v>2685</v>
      </c>
      <c r="E20" s="4" t="s">
        <v>276</v>
      </c>
      <c r="F20" s="110" t="s">
        <v>276</v>
      </c>
      <c r="G20" s="117">
        <v>2685</v>
      </c>
      <c r="H20" s="110" t="s">
        <v>276</v>
      </c>
      <c r="I20" s="3"/>
      <c r="J20" s="3"/>
      <c r="K20" s="4" t="s">
        <v>109</v>
      </c>
      <c r="L20" s="102">
        <f>G20</f>
        <v>2685</v>
      </c>
      <c r="M20" s="3"/>
      <c r="N20" s="3"/>
    </row>
    <row r="21" spans="1:14" x14ac:dyDescent="0.25">
      <c r="A21" s="3"/>
      <c r="B21" s="3" t="s">
        <v>375</v>
      </c>
      <c r="C21" s="3"/>
      <c r="D21" s="110" t="s">
        <v>276</v>
      </c>
      <c r="E21" s="4" t="s">
        <v>276</v>
      </c>
      <c r="F21" s="110" t="s">
        <v>276</v>
      </c>
      <c r="G21" s="4" t="s">
        <v>276</v>
      </c>
      <c r="H21" s="110" t="s">
        <v>276</v>
      </c>
      <c r="I21" s="3"/>
      <c r="J21" s="3"/>
      <c r="K21" s="4" t="s">
        <v>109</v>
      </c>
      <c r="L21" s="110" t="s">
        <v>276</v>
      </c>
      <c r="M21" s="3"/>
      <c r="N21" s="3"/>
    </row>
    <row r="22" spans="1:14" x14ac:dyDescent="0.25">
      <c r="A22" s="3"/>
      <c r="B22" s="3" t="s">
        <v>376</v>
      </c>
      <c r="C22" s="3"/>
      <c r="D22" s="117">
        <v>1830</v>
      </c>
      <c r="E22" s="117">
        <v>460</v>
      </c>
      <c r="F22" s="117">
        <v>455</v>
      </c>
      <c r="G22" s="117">
        <v>455</v>
      </c>
      <c r="H22" s="117">
        <v>460</v>
      </c>
      <c r="I22" s="3"/>
      <c r="J22" s="3"/>
      <c r="K22" s="4" t="s">
        <v>109</v>
      </c>
      <c r="L22" s="102">
        <f t="shared" ref="L22:L25" si="0">E22+F22+G22+H22</f>
        <v>1830</v>
      </c>
      <c r="M22" s="3"/>
      <c r="N22" s="3" t="s">
        <v>465</v>
      </c>
    </row>
    <row r="23" spans="1:14" x14ac:dyDescent="0.25">
      <c r="A23" s="3"/>
      <c r="B23" s="3" t="s">
        <v>399</v>
      </c>
      <c r="C23" s="3"/>
      <c r="D23" s="117">
        <v>1000</v>
      </c>
      <c r="E23" s="32" t="s">
        <v>276</v>
      </c>
      <c r="F23" s="117">
        <v>500</v>
      </c>
      <c r="G23" s="32" t="s">
        <v>276</v>
      </c>
      <c r="H23" s="117">
        <v>500</v>
      </c>
      <c r="I23" s="3"/>
      <c r="J23" s="3"/>
      <c r="K23" s="4" t="s">
        <v>109</v>
      </c>
      <c r="L23" s="102">
        <f>F23+H23</f>
        <v>1000</v>
      </c>
      <c r="M23" s="3"/>
      <c r="N23" s="3"/>
    </row>
    <row r="24" spans="1:14" x14ac:dyDescent="0.25">
      <c r="A24" s="3"/>
      <c r="B24" s="188" t="s">
        <v>414</v>
      </c>
      <c r="C24" s="3"/>
      <c r="D24" s="117">
        <f>L24</f>
        <v>204000</v>
      </c>
      <c r="E24" s="117">
        <v>51000</v>
      </c>
      <c r="F24" s="117">
        <v>51000</v>
      </c>
      <c r="G24" s="117">
        <v>51000</v>
      </c>
      <c r="H24" s="117">
        <v>51000</v>
      </c>
      <c r="I24" s="3"/>
      <c r="J24" s="3"/>
      <c r="K24" s="4" t="s">
        <v>109</v>
      </c>
      <c r="L24" s="102">
        <f>E24+F24+G24+H24</f>
        <v>204000</v>
      </c>
      <c r="M24" s="3"/>
      <c r="N24" s="3"/>
    </row>
    <row r="25" spans="1:14" x14ac:dyDescent="0.25">
      <c r="A25" s="3"/>
      <c r="B25" s="188" t="s">
        <v>425</v>
      </c>
      <c r="C25" s="3"/>
      <c r="D25" s="117">
        <v>42000</v>
      </c>
      <c r="E25" s="117">
        <v>10500</v>
      </c>
      <c r="F25" s="117">
        <v>10500</v>
      </c>
      <c r="G25" s="117">
        <v>10500</v>
      </c>
      <c r="H25" s="117">
        <v>10500</v>
      </c>
      <c r="I25" s="3"/>
      <c r="J25" s="3"/>
      <c r="K25" s="4" t="s">
        <v>109</v>
      </c>
      <c r="L25" s="102">
        <f t="shared" si="0"/>
        <v>42000</v>
      </c>
      <c r="M25" s="3"/>
      <c r="N25" s="3"/>
    </row>
    <row r="26" spans="1:14" x14ac:dyDescent="0.25">
      <c r="A26" s="3"/>
      <c r="B26" s="3" t="s">
        <v>463</v>
      </c>
      <c r="C26" s="3"/>
      <c r="D26" s="117">
        <v>50000</v>
      </c>
      <c r="E26" s="117" t="s">
        <v>276</v>
      </c>
      <c r="F26" s="117">
        <v>25000</v>
      </c>
      <c r="G26" s="117" t="s">
        <v>276</v>
      </c>
      <c r="H26" s="117">
        <v>25000</v>
      </c>
      <c r="I26" s="3"/>
      <c r="J26" s="3"/>
      <c r="K26" s="4" t="s">
        <v>109</v>
      </c>
      <c r="L26" s="102">
        <f>F26+H26</f>
        <v>50000</v>
      </c>
      <c r="M26" s="3"/>
      <c r="N26" s="3"/>
    </row>
    <row r="27" spans="1:14" x14ac:dyDescent="0.25">
      <c r="A27" s="3"/>
      <c r="B27" s="3" t="s">
        <v>464</v>
      </c>
      <c r="C27" s="3"/>
      <c r="D27" s="102">
        <v>25000</v>
      </c>
      <c r="E27" s="4" t="s">
        <v>276</v>
      </c>
      <c r="F27" s="102">
        <v>15000</v>
      </c>
      <c r="G27" s="4" t="s">
        <v>276</v>
      </c>
      <c r="H27" s="102">
        <v>10000</v>
      </c>
      <c r="I27" s="3"/>
      <c r="J27" s="3"/>
      <c r="K27" s="4" t="s">
        <v>109</v>
      </c>
      <c r="L27" s="102">
        <f>F27+H27</f>
        <v>25000</v>
      </c>
      <c r="M27" s="3"/>
      <c r="N27" s="3"/>
    </row>
    <row r="28" spans="1:14" x14ac:dyDescent="0.25">
      <c r="A28" s="3"/>
      <c r="B28" s="3" t="s">
        <v>415</v>
      </c>
      <c r="C28" s="3"/>
      <c r="D28" s="24"/>
      <c r="E28" s="4"/>
      <c r="F28" s="24"/>
      <c r="G28" s="4"/>
      <c r="H28" s="24"/>
      <c r="I28" s="3"/>
      <c r="J28" s="3"/>
      <c r="K28" s="4"/>
      <c r="L28" s="24"/>
      <c r="M28" s="3"/>
      <c r="N28" s="3"/>
    </row>
    <row r="29" spans="1:14" x14ac:dyDescent="0.25">
      <c r="A29" s="3"/>
      <c r="B29" s="3" t="s">
        <v>416</v>
      </c>
      <c r="C29" s="3"/>
      <c r="D29" s="24"/>
      <c r="E29" s="4"/>
      <c r="F29" s="24"/>
      <c r="G29" s="4"/>
      <c r="H29" s="24"/>
      <c r="I29" s="3"/>
      <c r="J29" s="3"/>
      <c r="K29" s="4"/>
      <c r="L29" s="24"/>
      <c r="M29" s="3"/>
      <c r="N29" s="3"/>
    </row>
    <row r="30" spans="1:14" x14ac:dyDescent="0.25">
      <c r="A30" s="3"/>
      <c r="B30" s="3" t="s">
        <v>417</v>
      </c>
      <c r="C30" s="3"/>
      <c r="D30" s="24"/>
      <c r="E30" s="4"/>
      <c r="F30" s="24"/>
      <c r="G30" s="4"/>
      <c r="H30" s="24"/>
      <c r="I30" s="3"/>
      <c r="J30" s="3"/>
      <c r="K30" s="4"/>
      <c r="L30" s="24"/>
      <c r="M30" s="3"/>
      <c r="N30" s="3"/>
    </row>
    <row r="31" spans="1:14" x14ac:dyDescent="0.25">
      <c r="A31" s="25"/>
      <c r="B31" s="25"/>
      <c r="C31" s="25"/>
      <c r="D31" s="182"/>
      <c r="E31" s="14"/>
      <c r="F31" s="182"/>
      <c r="G31" s="14"/>
      <c r="H31" s="182"/>
      <c r="I31" s="25"/>
      <c r="J31" s="25"/>
      <c r="K31" s="14"/>
      <c r="L31" s="182"/>
      <c r="M31" s="25"/>
      <c r="N31" s="25"/>
    </row>
    <row r="32" spans="1:14" x14ac:dyDescent="0.25">
      <c r="A32" s="154"/>
      <c r="B32" s="158" t="s">
        <v>96</v>
      </c>
      <c r="C32" s="159"/>
      <c r="D32" s="160">
        <f>D36</f>
        <v>12600</v>
      </c>
      <c r="E32" s="159"/>
      <c r="F32" s="159"/>
      <c r="G32" s="159"/>
      <c r="H32" s="159"/>
      <c r="I32" s="159"/>
      <c r="J32" s="159"/>
      <c r="K32" s="159"/>
      <c r="L32" s="160">
        <f>D32</f>
        <v>12600</v>
      </c>
      <c r="M32" s="180" t="s">
        <v>274</v>
      </c>
      <c r="N32" s="159"/>
    </row>
    <row r="33" spans="1:14" x14ac:dyDescent="0.25">
      <c r="A33" s="145"/>
      <c r="B33" s="146" t="s">
        <v>97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7" t="s">
        <v>275</v>
      </c>
      <c r="N33" s="145"/>
    </row>
    <row r="34" spans="1:14" x14ac:dyDescent="0.25">
      <c r="A34" s="3"/>
      <c r="B34" s="115" t="s">
        <v>402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x14ac:dyDescent="0.25">
      <c r="A35" s="3"/>
      <c r="B35" s="115" t="s">
        <v>401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x14ac:dyDescent="0.25">
      <c r="A36" s="5"/>
      <c r="B36" s="5" t="s">
        <v>403</v>
      </c>
      <c r="C36" s="5"/>
      <c r="D36" s="121">
        <v>12600</v>
      </c>
      <c r="E36" s="169" t="s">
        <v>276</v>
      </c>
      <c r="F36" s="121">
        <v>12600</v>
      </c>
      <c r="G36" s="169" t="s">
        <v>276</v>
      </c>
      <c r="H36" s="124" t="s">
        <v>276</v>
      </c>
      <c r="I36" s="5"/>
      <c r="J36" s="5"/>
      <c r="K36" s="22" t="s">
        <v>109</v>
      </c>
      <c r="L36" s="121">
        <v>12600</v>
      </c>
      <c r="M36" s="22"/>
      <c r="N36" s="5" t="s">
        <v>404</v>
      </c>
    </row>
    <row r="37" spans="1:14" ht="12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78"/>
      <c r="M37" s="178"/>
      <c r="N37" s="9" t="s">
        <v>10</v>
      </c>
    </row>
    <row r="38" spans="1:14" ht="15" customHeight="1" x14ac:dyDescent="0.25">
      <c r="A38" s="15"/>
      <c r="B38" s="189" t="s">
        <v>37</v>
      </c>
      <c r="C38" s="190"/>
      <c r="D38" s="191"/>
      <c r="E38" s="195" t="s">
        <v>393</v>
      </c>
      <c r="F38" s="196"/>
      <c r="G38" s="196"/>
      <c r="H38" s="197"/>
      <c r="I38" s="201" t="s">
        <v>33</v>
      </c>
      <c r="J38" s="202"/>
      <c r="K38" s="202"/>
      <c r="L38" s="204" t="s">
        <v>38</v>
      </c>
      <c r="M38" s="177"/>
      <c r="N38" s="16"/>
    </row>
    <row r="39" spans="1:14" ht="15" customHeight="1" x14ac:dyDescent="0.25">
      <c r="A39" s="17" t="s">
        <v>0</v>
      </c>
      <c r="B39" s="192"/>
      <c r="C39" s="193"/>
      <c r="D39" s="194"/>
      <c r="E39" s="198"/>
      <c r="F39" s="199"/>
      <c r="G39" s="199"/>
      <c r="H39" s="200"/>
      <c r="I39" s="201" t="s">
        <v>461</v>
      </c>
      <c r="J39" s="202"/>
      <c r="K39" s="203"/>
      <c r="L39" s="205"/>
      <c r="M39" s="17" t="s">
        <v>34</v>
      </c>
      <c r="N39" s="17" t="s">
        <v>2</v>
      </c>
    </row>
    <row r="40" spans="1:14" ht="15.75" customHeight="1" x14ac:dyDescent="0.25">
      <c r="A40" s="17" t="s">
        <v>1</v>
      </c>
      <c r="B40" s="207" t="s">
        <v>5</v>
      </c>
      <c r="C40" s="16" t="s">
        <v>3</v>
      </c>
      <c r="D40" s="18" t="s">
        <v>35</v>
      </c>
      <c r="E40" s="16" t="s">
        <v>19</v>
      </c>
      <c r="F40" s="16" t="s">
        <v>20</v>
      </c>
      <c r="G40" s="16" t="s">
        <v>23</v>
      </c>
      <c r="H40" s="16" t="s">
        <v>24</v>
      </c>
      <c r="I40" s="216" t="s">
        <v>459</v>
      </c>
      <c r="J40" s="210" t="s">
        <v>460</v>
      </c>
      <c r="K40" s="210" t="s">
        <v>31</v>
      </c>
      <c r="L40" s="205"/>
      <c r="M40" s="17" t="s">
        <v>39</v>
      </c>
      <c r="N40" s="17"/>
    </row>
    <row r="41" spans="1:14" ht="15.75" customHeight="1" x14ac:dyDescent="0.25">
      <c r="A41" s="19"/>
      <c r="B41" s="208"/>
      <c r="C41" s="17" t="s">
        <v>4</v>
      </c>
      <c r="D41" s="18" t="s">
        <v>11</v>
      </c>
      <c r="E41" s="17" t="s">
        <v>395</v>
      </c>
      <c r="F41" s="17" t="s">
        <v>396</v>
      </c>
      <c r="G41" s="17" t="s">
        <v>397</v>
      </c>
      <c r="H41" s="17" t="s">
        <v>398</v>
      </c>
      <c r="I41" s="217"/>
      <c r="J41" s="211"/>
      <c r="K41" s="211"/>
      <c r="L41" s="205"/>
      <c r="M41" s="17"/>
      <c r="N41" s="19"/>
    </row>
    <row r="42" spans="1:14" ht="22.5" customHeight="1" x14ac:dyDescent="0.25">
      <c r="A42" s="20"/>
      <c r="B42" s="208"/>
      <c r="C42" s="20"/>
      <c r="D42" s="179" t="s">
        <v>36</v>
      </c>
      <c r="E42" s="17"/>
      <c r="F42" s="17"/>
      <c r="G42" s="17"/>
      <c r="H42" s="17"/>
      <c r="I42" s="218"/>
      <c r="J42" s="212"/>
      <c r="K42" s="212"/>
      <c r="L42" s="206"/>
      <c r="M42" s="17"/>
      <c r="N42" s="21"/>
    </row>
    <row r="43" spans="1:14" x14ac:dyDescent="0.25">
      <c r="A43" s="136">
        <v>2</v>
      </c>
      <c r="B43" s="132" t="s">
        <v>427</v>
      </c>
      <c r="C43" s="137"/>
      <c r="D43" s="138">
        <f>D47+D54+D60</f>
        <v>69050</v>
      </c>
      <c r="E43" s="132"/>
      <c r="F43" s="132"/>
      <c r="G43" s="132"/>
      <c r="H43" s="132"/>
      <c r="I43" s="132"/>
      <c r="J43" s="132"/>
      <c r="K43" s="132"/>
      <c r="L43" s="138">
        <f>D43</f>
        <v>69050</v>
      </c>
      <c r="M43" s="139"/>
      <c r="N43" s="140"/>
    </row>
    <row r="44" spans="1:14" x14ac:dyDescent="0.25">
      <c r="A44" s="141"/>
      <c r="B44" s="133" t="s">
        <v>452</v>
      </c>
      <c r="C44" s="142"/>
      <c r="D44" s="14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x14ac:dyDescent="0.25">
      <c r="A45" s="118"/>
      <c r="B45" s="7" t="s">
        <v>446</v>
      </c>
      <c r="C45" s="4"/>
      <c r="D45" s="102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118"/>
      <c r="B46" s="3" t="s">
        <v>447</v>
      </c>
      <c r="C46" s="4"/>
      <c r="D46" s="102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152"/>
      <c r="B47" s="149" t="s">
        <v>443</v>
      </c>
      <c r="C47" s="147"/>
      <c r="D47" s="148">
        <f>D52+D53</f>
        <v>6000</v>
      </c>
      <c r="E47" s="145"/>
      <c r="F47" s="145"/>
      <c r="G47" s="145"/>
      <c r="H47" s="145"/>
      <c r="I47" s="145"/>
      <c r="J47" s="145"/>
      <c r="K47" s="145"/>
      <c r="L47" s="148">
        <f>D47</f>
        <v>6000</v>
      </c>
      <c r="M47" s="145" t="s">
        <v>407</v>
      </c>
      <c r="N47" s="145"/>
    </row>
    <row r="48" spans="1:14" x14ac:dyDescent="0.25">
      <c r="A48" s="145"/>
      <c r="B48" s="149" t="s">
        <v>444</v>
      </c>
      <c r="C48" s="147"/>
      <c r="D48" s="150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1:14" x14ac:dyDescent="0.25">
      <c r="A49" s="135"/>
      <c r="B49" s="166" t="s">
        <v>456</v>
      </c>
      <c r="C49" s="167"/>
      <c r="D49" s="168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x14ac:dyDescent="0.25">
      <c r="A50" s="135"/>
      <c r="B50" s="135" t="s">
        <v>457</v>
      </c>
      <c r="C50" s="167"/>
      <c r="D50" s="168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x14ac:dyDescent="0.25">
      <c r="A51" s="135"/>
      <c r="B51" s="135" t="s">
        <v>458</v>
      </c>
      <c r="C51" s="167"/>
      <c r="D51" s="168"/>
      <c r="E51" s="135"/>
      <c r="F51" s="135"/>
      <c r="G51" s="135"/>
      <c r="H51" s="135"/>
      <c r="I51" s="135"/>
      <c r="J51" s="135"/>
      <c r="K51" s="135"/>
      <c r="L51" s="135"/>
      <c r="M51" s="135"/>
      <c r="N51" s="135"/>
    </row>
    <row r="52" spans="1:14" x14ac:dyDescent="0.25">
      <c r="A52" s="3"/>
      <c r="B52" s="3" t="s">
        <v>405</v>
      </c>
      <c r="C52" s="4"/>
      <c r="D52" s="102">
        <v>3600</v>
      </c>
      <c r="E52" s="110" t="s">
        <v>276</v>
      </c>
      <c r="F52" s="102">
        <v>3600</v>
      </c>
      <c r="G52" s="110" t="s">
        <v>276</v>
      </c>
      <c r="H52" s="110" t="s">
        <v>276</v>
      </c>
      <c r="I52" s="3"/>
      <c r="J52" s="3"/>
      <c r="K52" s="4" t="s">
        <v>109</v>
      </c>
      <c r="L52" s="102">
        <v>3600</v>
      </c>
      <c r="M52" s="3"/>
      <c r="N52" s="3"/>
    </row>
    <row r="53" spans="1:14" x14ac:dyDescent="0.25">
      <c r="A53" s="3"/>
      <c r="B53" s="5" t="s">
        <v>406</v>
      </c>
      <c r="C53" s="22"/>
      <c r="D53" s="121">
        <v>2400</v>
      </c>
      <c r="E53" s="124" t="s">
        <v>276</v>
      </c>
      <c r="F53" s="121">
        <v>2400</v>
      </c>
      <c r="G53" s="124" t="s">
        <v>276</v>
      </c>
      <c r="H53" s="124" t="s">
        <v>276</v>
      </c>
      <c r="I53" s="5"/>
      <c r="J53" s="5"/>
      <c r="K53" s="22" t="s">
        <v>109</v>
      </c>
      <c r="L53" s="121">
        <v>2400</v>
      </c>
      <c r="M53" s="5"/>
      <c r="N53" s="5"/>
    </row>
    <row r="54" spans="1:14" x14ac:dyDescent="0.25">
      <c r="A54" s="145"/>
      <c r="B54" s="155" t="s">
        <v>445</v>
      </c>
      <c r="C54" s="156"/>
      <c r="D54" s="157">
        <f>D58+D59</f>
        <v>12350</v>
      </c>
      <c r="E54" s="154"/>
      <c r="F54" s="154"/>
      <c r="G54" s="154"/>
      <c r="H54" s="154"/>
      <c r="I54" s="154"/>
      <c r="J54" s="154"/>
      <c r="K54" s="154"/>
      <c r="L54" s="157">
        <f>D54</f>
        <v>12350</v>
      </c>
      <c r="M54" s="154" t="s">
        <v>407</v>
      </c>
      <c r="N54" s="154"/>
    </row>
    <row r="55" spans="1:14" x14ac:dyDescent="0.25">
      <c r="A55" s="145"/>
      <c r="B55" s="149" t="s">
        <v>448</v>
      </c>
      <c r="C55" s="147"/>
      <c r="D55" s="150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1:14" x14ac:dyDescent="0.25">
      <c r="A56" s="145"/>
      <c r="B56" s="149" t="s">
        <v>408</v>
      </c>
      <c r="C56" s="147"/>
      <c r="D56" s="150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1:14" x14ac:dyDescent="0.25">
      <c r="A57" s="145"/>
      <c r="B57" s="149" t="s">
        <v>409</v>
      </c>
      <c r="C57" s="147"/>
      <c r="D57" s="150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1:14" x14ac:dyDescent="0.25">
      <c r="A58" s="3"/>
      <c r="B58" s="3" t="s">
        <v>405</v>
      </c>
      <c r="C58" s="4"/>
      <c r="D58" s="102">
        <v>11000</v>
      </c>
      <c r="E58" s="4" t="s">
        <v>276</v>
      </c>
      <c r="F58" s="102">
        <v>11000</v>
      </c>
      <c r="G58" s="110" t="s">
        <v>276</v>
      </c>
      <c r="H58" s="110" t="s">
        <v>276</v>
      </c>
      <c r="I58" s="3"/>
      <c r="J58" s="3"/>
      <c r="K58" s="4" t="s">
        <v>109</v>
      </c>
      <c r="L58" s="102">
        <v>11000</v>
      </c>
      <c r="M58" s="3"/>
      <c r="N58" s="3"/>
    </row>
    <row r="59" spans="1:14" x14ac:dyDescent="0.25">
      <c r="A59" s="3"/>
      <c r="B59" s="5" t="s">
        <v>406</v>
      </c>
      <c r="C59" s="5"/>
      <c r="D59" s="121">
        <v>1350</v>
      </c>
      <c r="E59" s="22" t="s">
        <v>276</v>
      </c>
      <c r="F59" s="121">
        <v>1350</v>
      </c>
      <c r="G59" s="124" t="s">
        <v>276</v>
      </c>
      <c r="H59" s="124" t="s">
        <v>276</v>
      </c>
      <c r="I59" s="5"/>
      <c r="J59" s="5"/>
      <c r="K59" s="22" t="s">
        <v>109</v>
      </c>
      <c r="L59" s="121">
        <v>1350</v>
      </c>
      <c r="M59" s="5"/>
      <c r="N59" s="5"/>
    </row>
    <row r="60" spans="1:14" x14ac:dyDescent="0.25">
      <c r="A60" s="145"/>
      <c r="B60" s="158" t="s">
        <v>426</v>
      </c>
      <c r="C60" s="159"/>
      <c r="D60" s="160">
        <f>D61+D67</f>
        <v>50700</v>
      </c>
      <c r="E60" s="159"/>
      <c r="F60" s="159"/>
      <c r="G60" s="159"/>
      <c r="H60" s="159"/>
      <c r="I60" s="159"/>
      <c r="J60" s="159"/>
      <c r="K60" s="159"/>
      <c r="L60" s="160">
        <f>D60</f>
        <v>50700</v>
      </c>
      <c r="M60" s="159" t="s">
        <v>407</v>
      </c>
      <c r="N60" s="159"/>
    </row>
    <row r="61" spans="1:14" x14ac:dyDescent="0.25">
      <c r="A61" s="161"/>
      <c r="B61" s="161" t="s">
        <v>449</v>
      </c>
      <c r="C61" s="161"/>
      <c r="D61" s="162">
        <f>D64+D65+D66</f>
        <v>24700</v>
      </c>
      <c r="E61" s="161"/>
      <c r="F61" s="161"/>
      <c r="G61" s="161"/>
      <c r="H61" s="161"/>
      <c r="I61" s="161"/>
      <c r="J61" s="161"/>
      <c r="K61" s="161"/>
      <c r="L61" s="162">
        <f>D61</f>
        <v>24700</v>
      </c>
      <c r="M61" s="161"/>
      <c r="N61" s="161"/>
    </row>
    <row r="62" spans="1:14" x14ac:dyDescent="0.25">
      <c r="A62" s="161"/>
      <c r="B62" s="161" t="s">
        <v>450</v>
      </c>
      <c r="C62" s="161"/>
      <c r="D62" s="163"/>
      <c r="E62" s="161"/>
      <c r="F62" s="161"/>
      <c r="G62" s="161"/>
      <c r="H62" s="161"/>
      <c r="I62" s="161"/>
      <c r="J62" s="161"/>
      <c r="K62" s="161"/>
      <c r="L62" s="161"/>
      <c r="M62" s="161"/>
      <c r="N62" s="161"/>
    </row>
    <row r="63" spans="1:14" x14ac:dyDescent="0.25">
      <c r="A63" s="161"/>
      <c r="B63" s="161" t="s">
        <v>453</v>
      </c>
      <c r="C63" s="161"/>
      <c r="D63" s="163"/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1:14" x14ac:dyDescent="0.25">
      <c r="A64" s="135"/>
      <c r="B64" s="3" t="s">
        <v>410</v>
      </c>
      <c r="C64" s="3"/>
      <c r="D64" s="102">
        <f>4400+9900+2200</f>
        <v>16500</v>
      </c>
      <c r="E64" s="4" t="s">
        <v>276</v>
      </c>
      <c r="F64" s="4" t="s">
        <v>276</v>
      </c>
      <c r="G64" s="102">
        <f>4400+9900+2200</f>
        <v>16500</v>
      </c>
      <c r="H64" s="4" t="s">
        <v>276</v>
      </c>
      <c r="I64" s="3"/>
      <c r="J64" s="3"/>
      <c r="K64" s="4" t="s">
        <v>109</v>
      </c>
      <c r="L64" s="102">
        <f>4400+9900+2200</f>
        <v>16500</v>
      </c>
      <c r="M64" s="3"/>
      <c r="N64" s="3"/>
    </row>
    <row r="65" spans="1:14" x14ac:dyDescent="0.25">
      <c r="A65" s="135"/>
      <c r="B65" s="3" t="s">
        <v>412</v>
      </c>
      <c r="C65" s="3"/>
      <c r="D65" s="102">
        <v>2700</v>
      </c>
      <c r="E65" s="4" t="s">
        <v>276</v>
      </c>
      <c r="F65" s="4" t="s">
        <v>276</v>
      </c>
      <c r="G65" s="102">
        <v>2700</v>
      </c>
      <c r="H65" s="4" t="s">
        <v>276</v>
      </c>
      <c r="I65" s="3"/>
      <c r="J65" s="3"/>
      <c r="K65" s="4" t="s">
        <v>109</v>
      </c>
      <c r="L65" s="102">
        <v>2700</v>
      </c>
      <c r="M65" s="3"/>
      <c r="N65" s="3"/>
    </row>
    <row r="66" spans="1:14" x14ac:dyDescent="0.25">
      <c r="A66" s="173"/>
      <c r="B66" s="174" t="s">
        <v>411</v>
      </c>
      <c r="C66" s="174"/>
      <c r="D66" s="175">
        <v>5500</v>
      </c>
      <c r="E66" s="176" t="s">
        <v>276</v>
      </c>
      <c r="F66" s="176" t="s">
        <v>276</v>
      </c>
      <c r="G66" s="175">
        <v>5500</v>
      </c>
      <c r="H66" s="176" t="s">
        <v>276</v>
      </c>
      <c r="I66" s="174"/>
      <c r="J66" s="174"/>
      <c r="K66" s="176" t="s">
        <v>109</v>
      </c>
      <c r="L66" s="175">
        <v>5500</v>
      </c>
      <c r="M66" s="174"/>
      <c r="N66" s="174"/>
    </row>
    <row r="67" spans="1:14" x14ac:dyDescent="0.25">
      <c r="A67" s="161"/>
      <c r="B67" s="161" t="s">
        <v>462</v>
      </c>
      <c r="C67" s="161"/>
      <c r="D67" s="162">
        <f>D69+D70+D71</f>
        <v>26000</v>
      </c>
      <c r="E67" s="161"/>
      <c r="F67" s="161"/>
      <c r="G67" s="161"/>
      <c r="H67" s="161"/>
      <c r="I67" s="161"/>
      <c r="J67" s="161"/>
      <c r="K67" s="161"/>
      <c r="L67" s="162">
        <f>D67</f>
        <v>26000</v>
      </c>
      <c r="M67" s="161"/>
      <c r="N67" s="161"/>
    </row>
    <row r="68" spans="1:14" x14ac:dyDescent="0.25">
      <c r="A68" s="161"/>
      <c r="B68" s="161" t="s">
        <v>451</v>
      </c>
      <c r="C68" s="161"/>
      <c r="D68" s="163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x14ac:dyDescent="0.25">
      <c r="A69" s="3"/>
      <c r="B69" s="3" t="s">
        <v>410</v>
      </c>
      <c r="C69" s="3"/>
      <c r="D69" s="102">
        <f>4000+9000+2000</f>
        <v>15000</v>
      </c>
      <c r="E69" s="4" t="s">
        <v>276</v>
      </c>
      <c r="F69" s="4" t="s">
        <v>276</v>
      </c>
      <c r="G69" s="102">
        <f>4000+9000+2000</f>
        <v>15000</v>
      </c>
      <c r="H69" s="4" t="s">
        <v>276</v>
      </c>
      <c r="I69" s="3"/>
      <c r="J69" s="3"/>
      <c r="K69" s="4" t="s">
        <v>109</v>
      </c>
      <c r="L69" s="102">
        <f>4000+9000+2000</f>
        <v>15000</v>
      </c>
      <c r="M69" s="3"/>
      <c r="N69" s="3"/>
    </row>
    <row r="70" spans="1:14" x14ac:dyDescent="0.25">
      <c r="A70" s="3"/>
      <c r="B70" s="3" t="s">
        <v>412</v>
      </c>
      <c r="C70" s="3"/>
      <c r="D70" s="102">
        <v>6000</v>
      </c>
      <c r="E70" s="4" t="s">
        <v>276</v>
      </c>
      <c r="F70" s="4" t="s">
        <v>276</v>
      </c>
      <c r="G70" s="102">
        <v>6000</v>
      </c>
      <c r="H70" s="4" t="s">
        <v>276</v>
      </c>
      <c r="I70" s="3"/>
      <c r="J70" s="3"/>
      <c r="K70" s="4" t="s">
        <v>109</v>
      </c>
      <c r="L70" s="102">
        <v>6000</v>
      </c>
      <c r="M70" s="3"/>
      <c r="N70" s="3"/>
    </row>
    <row r="71" spans="1:14" x14ac:dyDescent="0.25">
      <c r="A71" s="5"/>
      <c r="B71" s="5" t="s">
        <v>411</v>
      </c>
      <c r="C71" s="5"/>
      <c r="D71" s="121">
        <v>5000</v>
      </c>
      <c r="E71" s="22" t="s">
        <v>276</v>
      </c>
      <c r="F71" s="22" t="s">
        <v>276</v>
      </c>
      <c r="G71" s="121">
        <v>5000</v>
      </c>
      <c r="H71" s="22" t="s">
        <v>276</v>
      </c>
      <c r="I71" s="5"/>
      <c r="J71" s="5"/>
      <c r="K71" s="22" t="s">
        <v>109</v>
      </c>
      <c r="L71" s="121">
        <v>5000</v>
      </c>
      <c r="M71" s="5"/>
      <c r="N71" s="5"/>
    </row>
    <row r="72" spans="1:14" x14ac:dyDescent="0.25">
      <c r="A72" s="170"/>
      <c r="B72" s="170"/>
      <c r="C72" s="170"/>
      <c r="D72" s="171"/>
      <c r="E72" s="172"/>
      <c r="F72" s="172"/>
      <c r="G72" s="171"/>
      <c r="H72" s="172"/>
      <c r="I72" s="170"/>
      <c r="J72" s="170"/>
      <c r="K72" s="172"/>
      <c r="L72" s="171"/>
      <c r="M72" s="170"/>
      <c r="N72" s="170"/>
    </row>
    <row r="73" spans="1:14" ht="12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78"/>
      <c r="M73" s="178"/>
      <c r="N73" s="9" t="s">
        <v>10</v>
      </c>
    </row>
    <row r="74" spans="1:14" ht="15" customHeight="1" x14ac:dyDescent="0.25">
      <c r="A74" s="15"/>
      <c r="B74" s="189" t="s">
        <v>37</v>
      </c>
      <c r="C74" s="190"/>
      <c r="D74" s="191"/>
      <c r="E74" s="195" t="s">
        <v>393</v>
      </c>
      <c r="F74" s="196"/>
      <c r="G74" s="196"/>
      <c r="H74" s="197"/>
      <c r="I74" s="201" t="s">
        <v>33</v>
      </c>
      <c r="J74" s="202"/>
      <c r="K74" s="202"/>
      <c r="L74" s="204" t="s">
        <v>38</v>
      </c>
      <c r="M74" s="177"/>
      <c r="N74" s="16"/>
    </row>
    <row r="75" spans="1:14" ht="15" customHeight="1" x14ac:dyDescent="0.25">
      <c r="A75" s="17" t="s">
        <v>0</v>
      </c>
      <c r="B75" s="192"/>
      <c r="C75" s="193"/>
      <c r="D75" s="194"/>
      <c r="E75" s="198"/>
      <c r="F75" s="199"/>
      <c r="G75" s="199"/>
      <c r="H75" s="200"/>
      <c r="I75" s="201" t="s">
        <v>461</v>
      </c>
      <c r="J75" s="202"/>
      <c r="K75" s="203"/>
      <c r="L75" s="205"/>
      <c r="M75" s="17" t="s">
        <v>34</v>
      </c>
      <c r="N75" s="17" t="s">
        <v>2</v>
      </c>
    </row>
    <row r="76" spans="1:14" ht="15.75" customHeight="1" x14ac:dyDescent="0.25">
      <c r="A76" s="17" t="s">
        <v>1</v>
      </c>
      <c r="B76" s="207" t="s">
        <v>5</v>
      </c>
      <c r="C76" s="16" t="s">
        <v>3</v>
      </c>
      <c r="D76" s="18" t="s">
        <v>35</v>
      </c>
      <c r="E76" s="16" t="s">
        <v>19</v>
      </c>
      <c r="F76" s="16" t="s">
        <v>20</v>
      </c>
      <c r="G76" s="16" t="s">
        <v>23</v>
      </c>
      <c r="H76" s="16" t="s">
        <v>24</v>
      </c>
      <c r="I76" s="216" t="s">
        <v>459</v>
      </c>
      <c r="J76" s="210" t="s">
        <v>460</v>
      </c>
      <c r="K76" s="210" t="s">
        <v>31</v>
      </c>
      <c r="L76" s="205"/>
      <c r="M76" s="17" t="s">
        <v>39</v>
      </c>
      <c r="N76" s="17"/>
    </row>
    <row r="77" spans="1:14" ht="15.75" customHeight="1" x14ac:dyDescent="0.25">
      <c r="A77" s="19"/>
      <c r="B77" s="208"/>
      <c r="C77" s="17" t="s">
        <v>4</v>
      </c>
      <c r="D77" s="18" t="s">
        <v>11</v>
      </c>
      <c r="E77" s="17" t="s">
        <v>395</v>
      </c>
      <c r="F77" s="17" t="s">
        <v>396</v>
      </c>
      <c r="G77" s="17" t="s">
        <v>397</v>
      </c>
      <c r="H77" s="17" t="s">
        <v>398</v>
      </c>
      <c r="I77" s="217"/>
      <c r="J77" s="211"/>
      <c r="K77" s="211"/>
      <c r="L77" s="205"/>
      <c r="M77" s="17"/>
      <c r="N77" s="19"/>
    </row>
    <row r="78" spans="1:14" ht="22.5" customHeight="1" x14ac:dyDescent="0.25">
      <c r="A78" s="20"/>
      <c r="B78" s="209"/>
      <c r="C78" s="20"/>
      <c r="D78" s="181" t="s">
        <v>36</v>
      </c>
      <c r="E78" s="21"/>
      <c r="F78" s="21"/>
      <c r="G78" s="21"/>
      <c r="H78" s="21"/>
      <c r="I78" s="218"/>
      <c r="J78" s="212"/>
      <c r="K78" s="212"/>
      <c r="L78" s="206"/>
      <c r="M78" s="21"/>
      <c r="N78" s="21"/>
    </row>
    <row r="79" spans="1:14" x14ac:dyDescent="0.25">
      <c r="A79" s="183">
        <v>3</v>
      </c>
      <c r="B79" s="184" t="s">
        <v>454</v>
      </c>
      <c r="C79" s="185"/>
      <c r="D79" s="186">
        <f>D82</f>
        <v>56400</v>
      </c>
      <c r="E79" s="187"/>
      <c r="F79" s="187"/>
      <c r="G79" s="187"/>
      <c r="H79" s="187"/>
      <c r="I79" s="187"/>
      <c r="J79" s="187"/>
      <c r="K79" s="187"/>
      <c r="L79" s="186">
        <f>D79</f>
        <v>56400</v>
      </c>
      <c r="M79" s="187"/>
      <c r="N79" s="187"/>
    </row>
    <row r="80" spans="1:14" x14ac:dyDescent="0.25">
      <c r="A80" s="141"/>
      <c r="B80" s="144" t="s">
        <v>455</v>
      </c>
      <c r="C80" s="142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</row>
    <row r="81" spans="1:14" x14ac:dyDescent="0.25">
      <c r="A81" s="141"/>
      <c r="B81" s="144" t="s">
        <v>418</v>
      </c>
      <c r="C81" s="142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</row>
    <row r="82" spans="1:14" x14ac:dyDescent="0.25">
      <c r="A82" s="152"/>
      <c r="B82" s="149" t="s">
        <v>433</v>
      </c>
      <c r="C82" s="147"/>
      <c r="D82" s="148">
        <f>D84</f>
        <v>56400</v>
      </c>
      <c r="E82" s="147"/>
      <c r="F82" s="151"/>
      <c r="G82" s="150"/>
      <c r="H82" s="147"/>
      <c r="I82" s="145"/>
      <c r="J82" s="145"/>
      <c r="K82" s="147"/>
      <c r="L82" s="148">
        <f>L84</f>
        <v>56400</v>
      </c>
      <c r="M82" s="147" t="s">
        <v>271</v>
      </c>
      <c r="N82" s="145"/>
    </row>
    <row r="83" spans="1:14" x14ac:dyDescent="0.25">
      <c r="A83" s="152"/>
      <c r="B83" s="149" t="s">
        <v>434</v>
      </c>
      <c r="C83" s="147"/>
      <c r="D83" s="150"/>
      <c r="E83" s="147"/>
      <c r="F83" s="151"/>
      <c r="G83" s="150"/>
      <c r="H83" s="147"/>
      <c r="I83" s="145"/>
      <c r="J83" s="145"/>
      <c r="K83" s="147"/>
      <c r="L83" s="150"/>
      <c r="M83" s="145"/>
      <c r="N83" s="145"/>
    </row>
    <row r="84" spans="1:14" x14ac:dyDescent="0.25">
      <c r="A84" s="118"/>
      <c r="B84" s="7" t="s">
        <v>437</v>
      </c>
      <c r="C84" s="4"/>
      <c r="D84" s="102">
        <f>L84</f>
        <v>56400</v>
      </c>
      <c r="E84" s="102">
        <v>18800</v>
      </c>
      <c r="F84" s="102">
        <v>28200</v>
      </c>
      <c r="G84" s="102">
        <v>9400</v>
      </c>
      <c r="H84" s="110" t="s">
        <v>276</v>
      </c>
      <c r="I84" s="3"/>
      <c r="J84" s="3"/>
      <c r="K84" s="3"/>
      <c r="L84" s="102">
        <f>E84+F84+G84</f>
        <v>56400</v>
      </c>
      <c r="M84" s="3"/>
      <c r="N84" s="3"/>
    </row>
    <row r="85" spans="1:14" x14ac:dyDescent="0.25">
      <c r="A85" s="118"/>
      <c r="B85" s="3" t="s">
        <v>435</v>
      </c>
      <c r="C85" s="4"/>
      <c r="D85" s="102"/>
      <c r="E85" s="117"/>
      <c r="F85" s="117"/>
      <c r="G85" s="102"/>
      <c r="H85" s="4"/>
      <c r="I85" s="3"/>
      <c r="J85" s="3"/>
      <c r="K85" s="4"/>
      <c r="L85" s="102"/>
      <c r="M85" s="119"/>
      <c r="N85" s="120"/>
    </row>
    <row r="86" spans="1:14" x14ac:dyDescent="0.25">
      <c r="A86" s="118"/>
      <c r="B86" s="3" t="s">
        <v>436</v>
      </c>
      <c r="C86" s="4"/>
      <c r="D86" s="102"/>
      <c r="E86" s="3"/>
      <c r="F86" s="3"/>
      <c r="G86" s="3"/>
      <c r="H86" s="3"/>
      <c r="I86" s="3"/>
      <c r="J86" s="3"/>
      <c r="K86" s="3"/>
      <c r="L86" s="3"/>
      <c r="M86" s="118"/>
      <c r="N86" s="3"/>
    </row>
    <row r="87" spans="1:14" x14ac:dyDescent="0.25">
      <c r="A87" s="118"/>
      <c r="B87" s="3" t="s">
        <v>438</v>
      </c>
      <c r="C87" s="4"/>
      <c r="D87" s="102"/>
      <c r="E87" s="102"/>
      <c r="F87" s="102"/>
      <c r="G87" s="102"/>
      <c r="H87" s="102"/>
      <c r="I87" s="3"/>
      <c r="J87" s="3"/>
      <c r="K87" s="3"/>
      <c r="L87" s="102"/>
      <c r="M87" s="118"/>
      <c r="N87" s="3"/>
    </row>
    <row r="88" spans="1:14" x14ac:dyDescent="0.25">
      <c r="A88" s="118"/>
      <c r="B88" s="3" t="s">
        <v>439</v>
      </c>
      <c r="C88" s="4"/>
      <c r="D88" s="102"/>
      <c r="E88" s="102"/>
      <c r="F88" s="102"/>
      <c r="G88" s="102"/>
      <c r="H88" s="102"/>
      <c r="I88" s="3"/>
      <c r="J88" s="3"/>
      <c r="K88" s="3"/>
      <c r="L88" s="3"/>
      <c r="M88" s="118"/>
      <c r="N88" s="3"/>
    </row>
    <row r="89" spans="1:14" x14ac:dyDescent="0.25">
      <c r="A89" s="118"/>
      <c r="B89" s="3" t="s">
        <v>440</v>
      </c>
      <c r="C89" s="4"/>
      <c r="D89" s="102"/>
      <c r="E89" s="102"/>
      <c r="F89" s="102"/>
      <c r="G89" s="102"/>
      <c r="H89" s="102"/>
      <c r="I89" s="3"/>
      <c r="J89" s="3"/>
      <c r="K89" s="3"/>
      <c r="L89" s="3"/>
      <c r="M89" s="118"/>
      <c r="N89" s="153"/>
    </row>
    <row r="90" spans="1:14" x14ac:dyDescent="0.25">
      <c r="A90" s="118"/>
      <c r="B90" s="3" t="s">
        <v>441</v>
      </c>
      <c r="C90" s="4"/>
      <c r="D90" s="102"/>
      <c r="E90" s="102"/>
      <c r="F90" s="102"/>
      <c r="G90" s="102"/>
      <c r="H90" s="102"/>
      <c r="I90" s="3"/>
      <c r="J90" s="3"/>
      <c r="K90" s="3"/>
      <c r="L90" s="3"/>
      <c r="M90" s="118"/>
      <c r="N90" s="153"/>
    </row>
    <row r="91" spans="1:14" x14ac:dyDescent="0.25">
      <c r="A91" s="122"/>
      <c r="B91" s="5" t="s">
        <v>442</v>
      </c>
      <c r="C91" s="22"/>
      <c r="D91" s="121"/>
      <c r="E91" s="121"/>
      <c r="F91" s="121"/>
      <c r="G91" s="121"/>
      <c r="H91" s="121"/>
      <c r="I91" s="5"/>
      <c r="J91" s="5"/>
      <c r="K91" s="5"/>
      <c r="L91" s="5"/>
      <c r="M91" s="122"/>
      <c r="N91" s="123"/>
    </row>
    <row r="94" spans="1:14" x14ac:dyDescent="0.25">
      <c r="A94" s="214" t="s">
        <v>419</v>
      </c>
      <c r="B94" s="214"/>
      <c r="C94" s="214"/>
      <c r="D94" s="214"/>
      <c r="E94" s="127"/>
      <c r="F94" s="127"/>
      <c r="G94" s="128"/>
      <c r="H94" s="221" t="s">
        <v>424</v>
      </c>
      <c r="I94" s="221"/>
      <c r="J94" s="221"/>
      <c r="K94" s="221"/>
      <c r="L94" s="221"/>
      <c r="M94" s="221"/>
      <c r="N94" s="126"/>
    </row>
    <row r="95" spans="1:14" x14ac:dyDescent="0.25">
      <c r="A95" s="214" t="s">
        <v>421</v>
      </c>
      <c r="B95" s="214"/>
      <c r="C95" s="214"/>
      <c r="D95" s="214"/>
      <c r="E95" s="127"/>
      <c r="F95" s="127"/>
      <c r="G95" s="128"/>
      <c r="H95" s="221" t="s">
        <v>423</v>
      </c>
      <c r="I95" s="221"/>
      <c r="J95" s="221"/>
      <c r="K95" s="221"/>
      <c r="L95" s="221"/>
      <c r="M95" s="221"/>
      <c r="N95" s="126"/>
    </row>
    <row r="96" spans="1:14" x14ac:dyDescent="0.25">
      <c r="A96" s="214" t="s">
        <v>420</v>
      </c>
      <c r="B96" s="214"/>
      <c r="C96" s="214"/>
      <c r="D96" s="214"/>
      <c r="E96" s="127"/>
      <c r="F96" s="127"/>
      <c r="G96" s="128"/>
      <c r="H96" s="221" t="s">
        <v>422</v>
      </c>
      <c r="I96" s="221"/>
      <c r="J96" s="221"/>
      <c r="K96" s="221"/>
      <c r="L96" s="221"/>
      <c r="M96" s="221"/>
      <c r="N96" s="126"/>
    </row>
    <row r="97" spans="1:14" x14ac:dyDescent="0.25">
      <c r="A97" s="125"/>
      <c r="B97" s="125"/>
      <c r="C97" s="125"/>
      <c r="D97" s="125"/>
      <c r="E97" s="127"/>
      <c r="F97" s="127"/>
      <c r="G97" s="128"/>
      <c r="H97" s="128"/>
      <c r="I97" s="128"/>
      <c r="J97" s="128"/>
      <c r="K97" s="128"/>
      <c r="L97" s="128"/>
      <c r="M97" s="128"/>
      <c r="N97" s="126"/>
    </row>
    <row r="98" spans="1:14" x14ac:dyDescent="0.25">
      <c r="A98" s="126"/>
      <c r="B98" s="126"/>
      <c r="C98" s="125"/>
      <c r="D98" s="129"/>
      <c r="E98" s="128"/>
      <c r="F98" s="129"/>
      <c r="G98" s="128"/>
      <c r="H98" s="128"/>
      <c r="I98" s="126"/>
      <c r="J98" s="126"/>
      <c r="K98" s="125"/>
      <c r="L98" s="129"/>
      <c r="M98" s="126"/>
      <c r="N98" s="126"/>
    </row>
    <row r="99" spans="1:14" x14ac:dyDescent="0.25">
      <c r="E99" s="214" t="s">
        <v>430</v>
      </c>
      <c r="F99" s="214"/>
      <c r="G99" s="214"/>
      <c r="H99" s="214"/>
    </row>
    <row r="100" spans="1:14" x14ac:dyDescent="0.25">
      <c r="E100" s="214" t="s">
        <v>421</v>
      </c>
      <c r="F100" s="214"/>
      <c r="G100" s="214"/>
      <c r="H100" s="214"/>
    </row>
    <row r="101" spans="1:14" x14ac:dyDescent="0.25">
      <c r="E101" s="214" t="s">
        <v>431</v>
      </c>
      <c r="F101" s="214"/>
      <c r="G101" s="214"/>
      <c r="H101" s="214"/>
    </row>
    <row r="102" spans="1:14" x14ac:dyDescent="0.25">
      <c r="E102" s="220" t="s">
        <v>432</v>
      </c>
      <c r="F102" s="220"/>
      <c r="G102" s="220"/>
      <c r="H102" s="220"/>
    </row>
  </sheetData>
  <mergeCells count="40">
    <mergeCell ref="L74:L78"/>
    <mergeCell ref="I75:K75"/>
    <mergeCell ref="B76:B78"/>
    <mergeCell ref="I76:I78"/>
    <mergeCell ref="J76:J78"/>
    <mergeCell ref="K76:K78"/>
    <mergeCell ref="H95:M95"/>
    <mergeCell ref="H94:M94"/>
    <mergeCell ref="A94:D94"/>
    <mergeCell ref="A95:D95"/>
    <mergeCell ref="B38:D39"/>
    <mergeCell ref="E38:H39"/>
    <mergeCell ref="I38:K38"/>
    <mergeCell ref="L38:L42"/>
    <mergeCell ref="I39:K39"/>
    <mergeCell ref="B40:B42"/>
    <mergeCell ref="I40:I42"/>
    <mergeCell ref="J40:J42"/>
    <mergeCell ref="K40:K42"/>
    <mergeCell ref="B74:D75"/>
    <mergeCell ref="E74:H75"/>
    <mergeCell ref="I74:K74"/>
    <mergeCell ref="A96:D96"/>
    <mergeCell ref="E99:H99"/>
    <mergeCell ref="E100:H100"/>
    <mergeCell ref="E101:H101"/>
    <mergeCell ref="E102:H102"/>
    <mergeCell ref="H96:M96"/>
    <mergeCell ref="A1:N1"/>
    <mergeCell ref="A2:N2"/>
    <mergeCell ref="B5:D6"/>
    <mergeCell ref="E5:H6"/>
    <mergeCell ref="I5:K5"/>
    <mergeCell ref="L5:L9"/>
    <mergeCell ref="B7:B9"/>
    <mergeCell ref="I7:I9"/>
    <mergeCell ref="A3:N3"/>
    <mergeCell ref="J7:J9"/>
    <mergeCell ref="K7:K9"/>
    <mergeCell ref="I6:K6"/>
  </mergeCells>
  <pageMargins left="0.39370078740157483" right="0" top="0.19685039370078741" bottom="0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แผนการจัดซื้อจัดจ้าง</vt:lpstr>
      <vt:lpstr>ความต้องการ</vt:lpstr>
      <vt:lpstr>แผนจัดซื้อจัดจ้าง ปี 2563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ผู้ใช้ Windows</cp:lastModifiedBy>
  <cp:lastPrinted>2020-01-29T04:59:40Z</cp:lastPrinted>
  <dcterms:created xsi:type="dcterms:W3CDTF">2016-08-09T02:47:56Z</dcterms:created>
  <dcterms:modified xsi:type="dcterms:W3CDTF">2020-06-09T07:50:27Z</dcterms:modified>
</cp:coreProperties>
</file>