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รายงาน" sheetId="1" r:id="rId1"/>
  </sheets>
  <calcPr calcId="124519" fullCalcOnLoad="1"/>
</workbook>
</file>

<file path=xl/sharedStrings.xml><?xml version="1.0" encoding="utf-8"?>
<sst xmlns="http://schemas.openxmlformats.org/spreadsheetml/2006/main" count="264" uniqueCount="243">
  <si>
    <t>รายงานผลการเบิกจ่ายงบประมาณ ข้อมูลสะสม ณ เดือนตุลาคม พ.ศ. 2567 : พ.ร.บ. งบประมาณรายจ่ายประจำปี (งบส่วนราชการ) ปีงบประมาณ 2568</t>
  </si>
  <si>
    <t>สำนักงานเกษตรและสหกรณ์จังหวัดแม่ฮ่องสอน</t>
  </si>
  <si>
    <t xml:space="preserve"> - แผนการเบิกจ่ายเงินงบประมาณ ณ สิ้นไตรมาส</t>
  </si>
  <si>
    <t>สิ้นไตรมาสที่ 1:</t>
  </si>
  <si>
    <t>สิ้นไตรมาสที่ 2:</t>
  </si>
  <si>
    <t>สิ้นไตรมาสที่ 3:</t>
  </si>
  <si>
    <t>สิ้นไตรมาสที่ 4:</t>
  </si>
  <si>
    <t xml:space="preserve"> - ผลการเบิกจ่ายงบประมาณ ณ สิ้นไตรมาส</t>
  </si>
  <si>
    <t>ผลเบิกจ่ายงบประมาณ ปีงบประมาณ 2568</t>
  </si>
  <si>
    <t>M2</t>
  </si>
  <si>
    <t>แผนงาน - ผลผลิต/โครงการ - กิจกรรม - งบรายจ่าย - รายการงบประมาณ</t>
  </si>
  <si>
    <t>งบประมาณตามแผนจัดสรรฯ</t>
  </si>
  <si>
    <t>พ.ร.บ.โอนฯ/ โอนคืน สงป.</t>
  </si>
  <si>
    <t>จัดสรรคงเหลือ (หัก พ.ร.บ.โอน)</t>
  </si>
  <si>
    <t>เงินประจำงวดสะสม</t>
  </si>
  <si>
    <t>จัดสรรเงินประจำงวด</t>
  </si>
  <si>
    <t>รวมเงินประจำงวดสะสม</t>
  </si>
  <si>
    <t>โอนเปลี่ยนแปลงสะสม (ส่วนราชการ)</t>
  </si>
  <si>
    <t>โอนภายใน สำนัก/กอง</t>
  </si>
  <si>
    <t>โอนระหว่างสำนัก/กอง</t>
  </si>
  <si>
    <t>โอนเงินกันสำรอง สำนัก/กอง</t>
  </si>
  <si>
    <t>โอนเงินกันสำรอง สป.กษ.</t>
  </si>
  <si>
    <t>โอนเงินกันสำรอง กษ.</t>
  </si>
  <si>
    <t>รับเงินเพิ่มระหว่างปีจากส่วนกลาง</t>
  </si>
  <si>
    <t>คืนเงินส่วนกลาง</t>
  </si>
  <si>
    <t>จัดสรรคงเหลือสุทธิ</t>
  </si>
  <si>
    <t>เงินประจำงวดสะสมคงเหลือสุทธิ</t>
  </si>
  <si>
    <t>เงินประจำงวดคงเหลือ ณ ปัจจุบันที่ใช้ได้จริง</t>
  </si>
  <si>
    <t>เงินรอจ่าย</t>
  </si>
  <si>
    <t>รวมเงินรอจ่ายสะสม</t>
  </si>
  <si>
    <t>รอจ่ายแบบมี PO</t>
  </si>
  <si>
    <t>รอจ่ายแบบไม่มี PO</t>
  </si>
  <si>
    <t>รอจ่ายแบบสัญญายืม</t>
  </si>
  <si>
    <t>ผลเบิกจ่าย ไตรมาส 1 (พ.ศ. 2567)</t>
  </si>
  <si>
    <t>ต.ค.</t>
  </si>
  <si>
    <t>พ.ย.</t>
  </si>
  <si>
    <t>ธ.ค.</t>
  </si>
  <si>
    <t>รวม</t>
  </si>
  <si>
    <t>ผลเบิกจ่าย ไตรมาส 2 (พ.ศ. 2568)</t>
  </si>
  <si>
    <t>ม.ค.</t>
  </si>
  <si>
    <t>ก.พ.</t>
  </si>
  <si>
    <t>มี.ค.</t>
  </si>
  <si>
    <t>ผลเบิกจ่าย ไตรมาส 3 (พ.ศ. 2568)</t>
  </si>
  <si>
    <t>เม.ย.</t>
  </si>
  <si>
    <t>พ.ค.</t>
  </si>
  <si>
    <t>มิ.ย.</t>
  </si>
  <si>
    <t>ผลเบิกจ่าย ไตรมาส 4 (พ.ศ. 2568)</t>
  </si>
  <si>
    <t>ก.ค.</t>
  </si>
  <si>
    <t>ส.ค.</t>
  </si>
  <si>
    <t>ก.ย.</t>
  </si>
  <si>
    <t>ผลรวมเบิกจ่ายสะสม</t>
  </si>
  <si>
    <t>เบิกจ่ายสะสม ณ เดือนปัจจุบัน</t>
  </si>
  <si>
    <t>เบิกจ่ายแบบมี PO</t>
  </si>
  <si>
    <t>เบิกจ่ายแบบไม่มี PO</t>
  </si>
  <si>
    <t>เบิกจ่ายจากแบบสัญญายืม</t>
  </si>
  <si>
    <t>เบิกจ่ายรวม</t>
  </si>
  <si>
    <t>% เบิกจ่ายสะสม ณ เดือนปัจจุบัน</t>
  </si>
  <si>
    <t>เทียบแผนจัดสรร</t>
  </si>
  <si>
    <t>เทียบเงินประจำงวด</t>
  </si>
  <si>
    <t>วงเงินคงเหลือ</t>
  </si>
  <si>
    <t>% เบิกจ่าย</t>
  </si>
  <si>
    <t>กันเหลื่อมปี</t>
  </si>
  <si>
    <t>เบิกจ่ายสะสมของกันเหลื่อมปี</t>
  </si>
  <si>
    <t>พับคืนคลัง</t>
  </si>
  <si>
    <t>สูตรคำนวณ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</si>
  <si>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</si>
  <si>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</si>
  <si>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</si>
  <si>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</si>
  <si>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</si>
  <si>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</si>
  <si>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</si>
  <si>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</si>
  <si>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</si>
  <si>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</si>
  <si>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</si>
  <si>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</si>
  <si>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</si>
  <si>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</si>
  <si>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</si>
  <si>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</si>
  <si>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</si>
  <si>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</si>
  <si>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</si>
  <si>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</si>
  <si>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</si>
  <si>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</si>
  <si>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</si>
  <si>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</si>
  <si>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</si>
  <si>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</si>
  <si>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</si>
  <si>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</si>
  <si>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</si>
  <si>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</si>
  <si>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</si>
  <si>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</si>
  <si>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</si>
  <si>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</si>
  <si>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</si>
  <si>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</si>
  <si>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</si>
  <si>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</si>
  <si>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</si>
  <si>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</si>
  <si>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</si>
  <si>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</si>
  <si>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</si>
  <si>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</si>
  <si>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</si>
  <si>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</si>
  <si>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</si>
  <si>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(1)-(2)</t>
  </si>
  <si>
    <t>(3)+(6)+(7)+(8)+(9)+(10)+(11)+(12)</t>
  </si>
  <si>
    <t>(5)+(6)+(7)+(8)+(9)+(10)+(11)+(12)</t>
  </si>
  <si>
    <t>(14)-(16)-(40)</t>
  </si>
  <si>
    <t>(17)+(18)+(19)</t>
  </si>
  <si>
    <t>(20)+(21)+(22)</t>
  </si>
  <si>
    <t>(24)+(25)+(26)</t>
  </si>
  <si>
    <t>(28)+(29)+(30)</t>
  </si>
  <si>
    <t>(32)+(33)+(34)</t>
  </si>
  <si>
    <t>(23)+(27)+(31)+(35)</t>
  </si>
  <si>
    <t>(37)+(38)+(39)</t>
  </si>
  <si>
    <t>(13)-(40)</t>
  </si>
  <si>
    <t>((40)/(13))*100</t>
  </si>
  <si>
    <t>(14)-(40)</t>
  </si>
  <si>
    <t>((40)/(14))*100</t>
  </si>
  <si>
    <t>(41)-(45)</t>
  </si>
  <si>
    <t>รวมแผนการเบิกจ่ายงบประมาณทั้งสิ้น</t>
  </si>
  <si>
    <t>รวมผลการเบิกจ่ายงบประมาณทั้งสิ้น</t>
  </si>
  <si>
    <t>แผนงานบุคลากรภาครัฐ</t>
  </si>
  <si>
    <t>รายการบุคลากรภาครัฐ</t>
  </si>
  <si>
    <t>ค่าใช้จ่ายบุคลากรภาครัฐ</t>
  </si>
  <si>
    <t>1. งบบุคลากร</t>
  </si>
  <si>
    <t>1.1 ข้าราชการ</t>
  </si>
  <si>
    <t>1) เงินเดือน</t>
  </si>
  <si>
    <t>(1) มีคนครอง</t>
  </si>
  <si>
    <t>(2) อัตราว่าง</t>
  </si>
  <si>
    <t>2) เงินจ่ายควบเงินเดือน</t>
  </si>
  <si>
    <t>(1) เงินประจำตำแหน่ง (ป.จ.ต.)</t>
  </si>
  <si>
    <t>(2) เงินเพิ่มพิเศษสำหรับข้าราชการซึ่งมีตำแหน่งหน้าที่ประจำอยู่ในต่างประเทศ (พ.ข.ต.)</t>
  </si>
  <si>
    <t>(3) เงินเพิ่มพิเศษสำหรับการสู้รบ (พ.ส.ร. - ข้าราชการ)</t>
  </si>
  <si>
    <t>(4) เงินค่าตอบแทนรายเดือนสำหรับข้าราชการ</t>
  </si>
  <si>
    <t>(4.1) เงินค่าตอบแทนรายเดือนสำหรับข้าราชการระดับ 1 - 7 หรือเทียบเท่าตามระเบียบฯ ข้อ 7 และข้อ 8</t>
  </si>
  <si>
    <t>(4.2) เงินค่าตอบแทนรายเดือนสำหรับข้าราชการระดับ 8 และ 8ว หรือเทียบเท่าตามระเบียบฯ ข้อ 6</t>
  </si>
  <si>
    <t>(4.3) เงินค่าตอบแทนพิเศษประจำตำแหน่งนักวิชาการคอมพิวเตอร์</t>
  </si>
  <si>
    <t>(4.4) เงินค่าตอบแทนเท่ากับเงินประจำตำแหน่ง</t>
  </si>
  <si>
    <t>(5) เงินช่วยเหลือการครองชีพข้าราชการระดับต้น (พ.ช.ค.ข.)</t>
  </si>
  <si>
    <t>(6) เงินสวัสดิการสำหรับการปฏิบัติงานประจำสำนักงานในพื้นที่พิเศษสำหรับข้าราชการ (ส.ป.พ.)</t>
  </si>
  <si>
    <t>(7) เงินเพิ่มสำหรับตำแหน่งที่มีเหตุพิเศษ ตำแหน่งนิติกร (พ.ต.ก.)</t>
  </si>
  <si>
    <t>(8) เงินเพิ่มสำหรับตำแหน่งที่มีเหตุพิเศษ ตำแหน่งด้านพัสดุ</t>
  </si>
  <si>
    <t>1.2 ลูกจ้างประจำ</t>
  </si>
  <si>
    <t>1) ค่าจ้างประจำ (อัตราเดิม)</t>
  </si>
  <si>
    <t>2) เงินจ่ายควบค่าจ้างประจำ</t>
  </si>
  <si>
    <t>(1) เงินเพิ่มพิเศษสำหรับการสู้รบ (พ.ส.ร.)</t>
  </si>
  <si>
    <t>(2) ค่าตอบแทนรายเดือนลูกจ้างประจำ</t>
  </si>
  <si>
    <t>(3) เงินช่วยเหลือการครองชีพพิเศษ (ค.ช.จ.)</t>
  </si>
  <si>
    <t>(4) เงินสวัสดิการสำหรับการปฏิบัติงานประจำสำนักงานในพื้นที่พิเศษสำหรับลูกจ้างประจำ (ส.ป.พ.)</t>
  </si>
  <si>
    <t>1.3 ค่าจ้างชั่วคราวในต่างประเทศ</t>
  </si>
  <si>
    <t>1.4 พนักงานราชการ</t>
  </si>
  <si>
    <t>1) เงินเดือนพนักงานราชการ</t>
  </si>
  <si>
    <t>2) เงินครองชีพชั่วคราวพนักงานราชการ</t>
  </si>
  <si>
    <t>2. งบดำเนินงาน</t>
  </si>
  <si>
    <t>2.1 ค่าตอบแทน ใช้สอย และวัสดุ</t>
  </si>
  <si>
    <t>1) ค่าตอบแทน</t>
  </si>
  <si>
    <t>(1) ค่าเช่าบ้าน</t>
  </si>
  <si>
    <t>(2) ค่าเช่าบ้านของข้าราชการในต่างประเทศ (ผูกพัน)</t>
  </si>
  <si>
    <t>(3) ค่าตอบแทนพิเศษเงินเดือนเต็มขั้น</t>
  </si>
  <si>
    <t>(3.1) เต็มขั้น (ข้าราชการ)</t>
  </si>
  <si>
    <t>(3.2) เต็มขั้น (ลูกจ้างประจำ)</t>
  </si>
  <si>
    <t>(4) เงินอื่น ๆ ที่กฎหมายท้องถิ่นกำหนดให้จ่ายควบกับค่าจ้างชั่วคราวที่ปฏิบัติงานในต่างประเทศ</t>
  </si>
  <si>
    <t>(4.1) เงินโบนัส</t>
  </si>
  <si>
    <t>(4.2) เงินอื่นๆ</t>
  </si>
  <si>
    <t>(4.3) ค่าประกัน</t>
  </si>
  <si>
    <t>(5) ค่าตอบแทนพิเศษรายเดือนให้แก่เจ้าหน้าที่ผู้ปฏิบัติงานในพื้นที่จังหวัดชายแดนภาคใต้ของข้าราชการและลูกจ้างประจำ (ต.ป.พ.)</t>
  </si>
  <si>
    <t>(5.1) ต.ป.พ. (ข้าราชการ)</t>
  </si>
  <si>
    <t>(5.2) ต.ป.พ. (ลูกจ้างประจำ)</t>
  </si>
  <si>
    <t>(6) ค่าตอบแทนพิเศษรายเดือนให้แก่เจ้าหน้าที่ผู้ปฏิบัติงานในพื้นที่จังหวัดชายแดนภาคใต้ของพนักงานราชการ</t>
  </si>
  <si>
    <t>(7) เงินค่ารักษาพยาบาลข้าราชการประจำในต่างประเทศ</t>
  </si>
  <si>
    <t>(7.1) ค่ารักษาพยาบาลประเภทผู้ป่วยนอก</t>
  </si>
  <si>
    <t>(7.1.1) คนไข้นอก ร.พ.รัฐ</t>
  </si>
  <si>
    <t>(7.1.2) คนไข้นอก ร.พ.เอกชน</t>
  </si>
  <si>
    <t>(7.2) ค่ารักษาพยาบาลประเภทผู้ป่วยใน</t>
  </si>
  <si>
    <t>(7.2.1) คนไข้ใน - รพ.รัฐ</t>
  </si>
  <si>
    <t>(7.2.2) คนไข้ใน - รพ.เอกชน</t>
  </si>
  <si>
    <t>(8) เงินช่วยเหลือการศึกษาบุตรของข้าราชการในต่างประเทศ</t>
  </si>
  <si>
    <t>2) ค่าใช้สอย</t>
  </si>
  <si>
    <t>(1) เงินสมทบกองทุนประกันสังคมสำหรับพนักงานราชการ</t>
  </si>
  <si>
    <t>(2) เงินสมทบกองทุนเงินทดแทน</t>
  </si>
  <si>
    <t>(3) ค่าประกันสังคมของลูกจ้างชั่วคราวในต่างประเทศ</t>
  </si>
  <si>
    <t>แผนงานพื้นฐานด้านการสร้างความสามารถในการแข่งขัน</t>
  </si>
  <si>
    <t>อำนวยการและบริหารจัดการด้านการเกษตร</t>
  </si>
  <si>
    <t>การจัดการระบบเทคโนโลยีสารสนเทศและการสื่อสาร</t>
  </si>
  <si>
    <t>3) ค่าวัสดุ</t>
  </si>
  <si>
    <t>(11) วัสดุคอมพิวเตอร์</t>
  </si>
  <si>
    <t>2.2 ค่าสาธารณูปโภค</t>
  </si>
  <si>
    <t>5) ค่าบริการสื่อสารและโทรคมนาคม</t>
  </si>
  <si>
    <t>(2) ค่าเช่าสัญญาณอินเตอร์เน็ต (สำหรับหน่วยงานอื่นๆ)</t>
  </si>
  <si>
    <t>3. งบลงทุน</t>
  </si>
  <si>
    <t>3.1 ครุภัณฑ์</t>
  </si>
  <si>
    <t>2) ครุภัณฑ์คอมพิวเตอร์</t>
  </si>
  <si>
    <t>(7) เครื่องคอมพิวเตอร์ สำหรับงานประมวลผล แบบที่ 1 (จอแสดงภาพขนาดไม่น้อยกว่า 19 นิ้ว) พร้อมชุดโปรแกรมปฏิบัติการฯ และชุดโปรแกรมจัดการสำนักงานฯ</t>
  </si>
  <si>
    <t>(12) เครื่องคอมพิวเตอร์โน้ตบุ๊ก สำหรับงานประมวลผล พร้อมชุดโปรแกรมปฏิบัติการฯ และชุดโปรแกรมจัดการสำนักงานฯ</t>
  </si>
  <si>
    <t>(41) เครื่องพิมพ์แบบฉีดหมึกพร้อมติดตั้งถังหมึกพิมพ์ (Ink Tank Printer)</t>
  </si>
  <si>
    <t>(61) เครื่องสำรองไฟฟ้า ขนาด 1 kVA</t>
  </si>
  <si>
    <t>(71) ชุดโปรแกรมป้องกันไวรัส (สำหรับเครื่องคอมพิวเตอร์ 1 เครื่อง)</t>
  </si>
  <si>
    <t>การบูรณาการงานในส่วนภูมิภาค</t>
  </si>
  <si>
    <t>(11) ค่าเบี้ยประชุมกรรมการ</t>
  </si>
  <si>
    <t>(4) ค่าเช่าทรัพย์สิน (เช่าอาคาร)</t>
  </si>
  <si>
    <t>(4.2) เช่าอาคาร เอกชน</t>
  </si>
  <si>
    <t>(7) ค่าภาษี ค่าธรรมเนียม ค่าเบี้ยประกัน</t>
  </si>
  <si>
    <t>(7.2) ค่าภาษี</t>
  </si>
  <si>
    <t>(12) ค่าเบี้ยเลี้ยง ที่พัก และพาหนะ ในประเทศไทย</t>
  </si>
  <si>
    <t>(12.3) ค่าพาหนะเดินทาง</t>
  </si>
  <si>
    <t>(13) ค่าซ่อมแซมครุภัณฑ์</t>
  </si>
  <si>
    <t>(15) ค่าซ่อมแซมยานพาหนะและขนส่ง</t>
  </si>
  <si>
    <t>(16) ค่าใช้จ่ายในการจัดงาน กิจกรรม นิทรรศการ</t>
  </si>
  <si>
    <t>(16.4) การจัดงาน กิจกรรม นิทรรศการในพื้นที่จังหวัด</t>
  </si>
  <si>
    <t>(18) ค่าจ้างเหมาบริการ</t>
  </si>
  <si>
    <t>(18.1) จ้างเหมาบุคคลปฏิบัติงาน</t>
  </si>
  <si>
    <t>(18.2) จ้างเหมาเอกชนจัดหาอุปกรณ์</t>
  </si>
  <si>
    <t>(18.2.3) อุปกรณ์สำนักงาน , เครื่องถ่ายเอกสาร , เครื่องคอมพิวเตอร์</t>
  </si>
  <si>
    <t>(18.3) จ้างเหมาเอกชนปฏิบัติงาน</t>
  </si>
  <si>
    <t>(18.3.1) ค่าจ้างเหมาบริการปฏิบัติงาน - บุคคลภายนอก</t>
  </si>
  <si>
    <t>(10) วัสดุในสำนักงาน</t>
  </si>
  <si>
    <t>(10.1) วัสดุสำนักงาน</t>
  </si>
  <si>
    <t>(10.2) น้ำดื่มในสำนักงาน</t>
  </si>
  <si>
    <t>1) ค่าโทรศัพท์</t>
  </si>
  <si>
    <t>(1) ค่าโทรศัพท์สำนักงาน</t>
  </si>
  <si>
    <t>3) ค่าไฟฟ้า</t>
  </si>
  <si>
    <t>4) ค่าไปรษณีย์โทรเลข</t>
  </si>
  <si>
    <t>(1) ค่าไปรษณีย์ ค่าโทรเลข ค่าธนาณัติ ค่าดวงตราไปรษณียากร ค่าเช่าตู้ไปรษณีย์</t>
  </si>
  <si>
    <t>5. งบรายจ่ายอื่น</t>
  </si>
  <si>
    <t>5.19 ค่าใช้จ่ายโครงการการสนับสนุนการขับเคลื่อนงานด้านการเกษตรในระดับพื้นที่</t>
  </si>
  <si>
    <t>1) ค่าใช้จ่ายในการติดตามงาน</t>
  </si>
  <si>
    <t>2) ค่าใช้จ่ายในการอำนวยการ/ติดตามงาน และการจัดประชุม</t>
  </si>
  <si>
    <t>3) ค่าใช้จ่ายประชาสัมพันธ์</t>
  </si>
  <si>
    <t>แผนงานยุทธศาสตร์การเกษตรสร่้างมูลค่า</t>
  </si>
  <si>
    <t>ขับเคลื่อนการเกษตรระดับหมู่บ้านสู่การผลิตสินค้าเกษตรมูลค่าสูง</t>
  </si>
  <si>
    <t>5.16 ค่าใช้จ่ายโครงการขับเคลื่อนการเกษตรระดับหมู่บ้านสู่การผลิตสินค้าเกษตรมูลค่าสูง</t>
  </si>
  <si>
    <t>2) ค่าจัดประชุม</t>
  </si>
  <si>
    <t>4) ค่าใช้จ่ายติดตามและรายงานผล</t>
  </si>
  <si>
    <t>5) ค่าใช้จ่ายในการอำนวยการและติดตามงาน</t>
  </si>
</sst>
</file>

<file path=xl/styles.xml><?xml version="1.0" encoding="utf-8"?>
<styleSheet xmlns="http://schemas.openxmlformats.org/spreadsheetml/2006/main">
  <numFmts count="1">
    <numFmt numFmtId="164" formatCode="#,##0.00"/>
    <numFmt numFmtId="164" formatCode="#,##0.00"/>
    <numFmt numFmtId="164" formatCode="#,##0.00"/>
    <numFmt numFmtId="164" formatCode="#,##0.00"/>
    <numFmt numFmtId="164" formatCode="#,##0.00"/>
    <numFmt numFmtId="164" formatCode="#,##0.00"/>
    <numFmt numFmtId="164" formatCode="#,##0.00"/>
    <numFmt numFmtId="164" formatCode="#,##0.00"/>
    <numFmt numFmtId="164" formatCode="#,##0.00"/>
  </numFmts>
  <fonts count="7">
    <font>
      <sz val="11"/>
      <color theme="1"/>
      <name val="Calibri"/>
      <family val="2"/>
      <scheme val="minor"/>
    </font>
    <font>
      <b/>
      <sz val="20"/>
      <color theme="1"/>
      <name val="TH Sarabun New"/>
      <family val="2"/>
    </font>
    <font>
      <sz val="18"/>
      <color theme="1"/>
      <name val="TH Sarabun New"/>
      <family val="2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b/>
      <sz val="14"/>
      <color theme="1"/>
      <name val="TH Sarabun New"/>
      <family val="2"/>
    </font>
    <font>
      <sz val="10"/>
      <color rgb="FFFFFFFF"/>
      <name val="TH Sarabun New"/>
      <family val="2"/>
    </font>
  </fonts>
  <fills count="7">
    <fill>
      <patternFill patternType="none"/>
    </fill>
    <fill>
      <patternFill patternType="gray125"/>
    </fill>
    <fill>
      <patternFill patternType="solid">
        <fgColor rgb="FFEDEDED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EFDEE"/>
        <bgColor indexed="64"/>
      </patternFill>
    </fill>
    <fill>
      <patternFill patternType="solid">
        <fgColor rgb="FFEEF8FE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164" fontId="3" fillId="0" borderId="1" xfId="0" applyNumberFormat="1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4" fillId="2" borderId="2" xfId="0" applyFont="1" applyFill="1" applyBorder="1" applyAlignment="1">
      <alignment horizontal="right" vertical="center" wrapText="1"/>
    </xf>
    <xf numFmtId="0" fontId="5" fillId="2" borderId="2" xfId="0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right" vertical="center"/>
    </xf>
    <xf numFmtId="164" fontId="4" fillId="0" borderId="2" xfId="0" applyNumberFormat="1" applyFont="1" applyBorder="1" applyAlignment="1">
      <alignment vertical="center"/>
    </xf>
    <xf numFmtId="164" fontId="4" fillId="2" borderId="2" xfId="0" applyNumberFormat="1" applyFont="1" applyFill="1" applyBorder="1" applyAlignment="1">
      <alignment vertical="center"/>
    </xf>
    <xf numFmtId="0" fontId="6" fillId="0" borderId="0" xfId="0" applyFont="1"/>
    <xf numFmtId="0" fontId="4" fillId="3" borderId="3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164" fontId="4" fillId="3" borderId="2" xfId="0" applyNumberFormat="1" applyFont="1" applyFill="1" applyBorder="1"/>
    <xf numFmtId="0" fontId="4" fillId="4" borderId="3" xfId="0" applyFont="1" applyFill="1" applyBorder="1" applyAlignment="1">
      <alignment vertical="center"/>
    </xf>
    <xf numFmtId="0" fontId="4" fillId="4" borderId="4" xfId="0" applyFont="1" applyFill="1" applyBorder="1" applyAlignment="1">
      <alignment vertical="center"/>
    </xf>
    <xf numFmtId="0" fontId="4" fillId="4" borderId="5" xfId="0" applyFont="1" applyFill="1" applyBorder="1" applyAlignment="1">
      <alignment vertical="center"/>
    </xf>
    <xf numFmtId="164" fontId="4" fillId="4" borderId="2" xfId="0" applyNumberFormat="1" applyFont="1" applyFill="1" applyBorder="1"/>
    <xf numFmtId="164" fontId="4" fillId="5" borderId="3" xfId="0" applyNumberFormat="1" applyFont="1" applyFill="1" applyBorder="1" applyAlignment="1">
      <alignment vertical="center"/>
    </xf>
    <xf numFmtId="0" fontId="4" fillId="5" borderId="4" xfId="0" applyFont="1" applyFill="1" applyBorder="1" applyAlignment="1">
      <alignment vertical="center"/>
    </xf>
    <xf numFmtId="164" fontId="4" fillId="5" borderId="2" xfId="0" applyNumberFormat="1" applyFont="1" applyFill="1" applyBorder="1" applyAlignment="1">
      <alignment vertical="center"/>
    </xf>
    <xf numFmtId="0" fontId="4" fillId="6" borderId="3" xfId="0" applyFont="1" applyFill="1" applyBorder="1" applyAlignment="1">
      <alignment vertical="center"/>
    </xf>
    <xf numFmtId="0" fontId="4" fillId="6" borderId="4" xfId="0" applyFont="1" applyFill="1" applyBorder="1" applyAlignment="1">
      <alignment vertical="center"/>
    </xf>
    <xf numFmtId="0" fontId="4" fillId="6" borderId="5" xfId="0" applyFont="1" applyFill="1" applyBorder="1" applyAlignment="1">
      <alignment vertical="center"/>
    </xf>
    <xf numFmtId="164" fontId="4" fillId="6" borderId="2" xfId="0" applyNumberFormat="1" applyFont="1" applyFill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horizontal="left" vertical="center" indent="1" wrapText="1"/>
    </xf>
    <xf numFmtId="164" fontId="3" fillId="0" borderId="2" xfId="0" applyNumberFormat="1" applyFont="1" applyBorder="1" applyAlignment="1">
      <alignment vertical="center"/>
    </xf>
    <xf numFmtId="0" fontId="3" fillId="0" borderId="5" xfId="0" applyFont="1" applyBorder="1" applyAlignment="1">
      <alignment horizontal="left" vertical="center" indent="2" wrapText="1"/>
    </xf>
    <xf numFmtId="0" fontId="3" fillId="0" borderId="5" xfId="0" applyFont="1" applyBorder="1" applyAlignment="1">
      <alignment horizontal="left" vertical="center" indent="3" wrapText="1"/>
    </xf>
    <xf numFmtId="0" fontId="3" fillId="0" borderId="5" xfId="0" applyFont="1" applyBorder="1" applyAlignment="1">
      <alignment horizontal="left" vertical="center" indent="4" wrapText="1"/>
    </xf>
    <xf numFmtId="0" fontId="3" fillId="0" borderId="5" xfId="0" applyFont="1" applyBorder="1" applyAlignment="1">
      <alignment horizontal="left" vertical="center" indent="5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X138"/>
  <sheetViews>
    <sheetView showGridLines="0" tabSelected="1" workbookViewId="0"/>
  </sheetViews>
  <sheetFormatPr defaultRowHeight="15"/>
  <cols>
    <col min="1" max="2" width="2.7109375" customWidth="1"/>
    <col min="3" max="3" width="50.7109375" customWidth="1"/>
    <col min="4" max="50" width="19.42578125" customWidth="1"/>
  </cols>
  <sheetData>
    <row r="1" spans="1:50">
      <c r="A1" s="1" t="s">
        <v>0</v>
      </c>
    </row>
    <row r="2" spans="1:50">
      <c r="A2" s="1" t="s">
        <v>1</v>
      </c>
    </row>
    <row r="3" spans="1:50" ht="30" customHeight="1">
      <c r="C3" s="2" t="s">
        <v>2</v>
      </c>
      <c r="Y3" s="2" t="s">
        <v>3</v>
      </c>
      <c r="Z3" s="3">
        <f>IFERROR(MIN(100,(Z12/AM12)*100),0)</f>
        <v>0</v>
      </c>
      <c r="AC3" s="2" t="s">
        <v>4</v>
      </c>
      <c r="AD3" s="3">
        <f>IFERROR(MIN(100,(AD12/AM12)*100),0)+Z3</f>
        <v>0</v>
      </c>
      <c r="AG3" s="2" t="s">
        <v>5</v>
      </c>
      <c r="AH3" s="3">
        <f>IFERROR(MIN(100,(AH12/AM12)*100),0)+AD3</f>
        <v>0</v>
      </c>
      <c r="AK3" s="2" t="s">
        <v>6</v>
      </c>
      <c r="AL3" s="3">
        <f>IFERROR(MIN(100,(AL12/AM12)*100),0)+AH3</f>
        <v>0</v>
      </c>
    </row>
    <row r="4" spans="1:50" ht="30" customHeight="1">
      <c r="C4" s="2" t="s">
        <v>7</v>
      </c>
      <c r="Y4" s="2" t="s">
        <v>3</v>
      </c>
      <c r="Z4" s="3">
        <f>IFERROR(MIN(100,(Z13/F13)*100),0)</f>
        <v>0</v>
      </c>
      <c r="AC4" s="2" t="s">
        <v>4</v>
      </c>
      <c r="AD4" s="3">
        <f>IFERROR(MIN(100,(AD13/F13)*100),0)+Z4</f>
        <v>0</v>
      </c>
      <c r="AG4" s="2" t="s">
        <v>5</v>
      </c>
      <c r="AH4" s="3">
        <f>IFERROR(MIN(100,(AH13/F13)*100),0)+AD4</f>
        <v>0</v>
      </c>
      <c r="AK4" s="2" t="s">
        <v>6</v>
      </c>
      <c r="AL4" s="3">
        <f>IFERROR(MIN(100,(AL13/F13)*100),0)+AH4</f>
        <v>0</v>
      </c>
    </row>
    <row r="5" spans="1:50" ht="5" customHeight="1"/>
    <row r="6" spans="1:50">
      <c r="W6" s="4" t="s">
        <v>8</v>
      </c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X6" s="5" t="s">
        <v>9</v>
      </c>
    </row>
    <row r="7" spans="1:50">
      <c r="A7" s="4" t="s">
        <v>10</v>
      </c>
      <c r="B7" s="4"/>
      <c r="C7" s="4"/>
      <c r="D7" s="4" t="s">
        <v>11</v>
      </c>
      <c r="E7" s="4" t="s">
        <v>12</v>
      </c>
      <c r="F7" s="4" t="s">
        <v>13</v>
      </c>
      <c r="G7" s="4" t="s">
        <v>14</v>
      </c>
      <c r="H7" s="4"/>
      <c r="I7" s="4" t="s">
        <v>17</v>
      </c>
      <c r="J7" s="4"/>
      <c r="K7" s="4"/>
      <c r="L7" s="4"/>
      <c r="M7" s="4"/>
      <c r="N7" s="4"/>
      <c r="O7" s="4"/>
      <c r="P7" s="4" t="s">
        <v>25</v>
      </c>
      <c r="Q7" s="4" t="s">
        <v>26</v>
      </c>
      <c r="R7" s="4" t="s">
        <v>27</v>
      </c>
      <c r="S7" s="4" t="s">
        <v>28</v>
      </c>
      <c r="T7" s="4"/>
      <c r="U7" s="4"/>
      <c r="V7" s="4"/>
      <c r="W7" s="4" t="s">
        <v>33</v>
      </c>
      <c r="X7" s="4"/>
      <c r="Y7" s="4"/>
      <c r="Z7" s="4"/>
      <c r="AA7" s="4" t="s">
        <v>38</v>
      </c>
      <c r="AB7" s="4"/>
      <c r="AC7" s="4"/>
      <c r="AD7" s="4"/>
      <c r="AE7" s="4" t="s">
        <v>42</v>
      </c>
      <c r="AF7" s="4"/>
      <c r="AG7" s="4"/>
      <c r="AH7" s="4"/>
      <c r="AI7" s="4" t="s">
        <v>46</v>
      </c>
      <c r="AJ7" s="4"/>
      <c r="AK7" s="4"/>
      <c r="AL7" s="4"/>
      <c r="AM7" s="4" t="s">
        <v>50</v>
      </c>
      <c r="AN7" s="4" t="s">
        <v>51</v>
      </c>
      <c r="AO7" s="4"/>
      <c r="AP7" s="4"/>
      <c r="AQ7" s="4"/>
      <c r="AR7" s="4" t="s">
        <v>56</v>
      </c>
      <c r="AS7" s="4"/>
      <c r="AT7" s="4"/>
      <c r="AU7" s="4"/>
      <c r="AV7" s="4" t="s">
        <v>61</v>
      </c>
      <c r="AW7" s="4" t="s">
        <v>62</v>
      </c>
      <c r="AX7" s="4" t="s">
        <v>63</v>
      </c>
    </row>
    <row r="8" spans="1:50">
      <c r="A8" s="4"/>
      <c r="B8" s="4"/>
      <c r="C8" s="4"/>
      <c r="D8" s="4"/>
      <c r="E8" s="4"/>
      <c r="F8" s="4"/>
      <c r="G8" s="4" t="s">
        <v>15</v>
      </c>
      <c r="H8" s="4" t="s">
        <v>16</v>
      </c>
      <c r="I8" s="4" t="s">
        <v>18</v>
      </c>
      <c r="J8" s="4" t="s">
        <v>19</v>
      </c>
      <c r="K8" s="4" t="s">
        <v>20</v>
      </c>
      <c r="L8" s="4" t="s">
        <v>21</v>
      </c>
      <c r="M8" s="4" t="s">
        <v>22</v>
      </c>
      <c r="N8" s="4" t="s">
        <v>23</v>
      </c>
      <c r="O8" s="4" t="s">
        <v>24</v>
      </c>
      <c r="P8" s="4"/>
      <c r="Q8" s="4"/>
      <c r="R8" s="4"/>
      <c r="S8" s="4" t="s">
        <v>29</v>
      </c>
      <c r="T8" s="4" t="s">
        <v>30</v>
      </c>
      <c r="U8" s="4" t="s">
        <v>31</v>
      </c>
      <c r="V8" s="4" t="s">
        <v>32</v>
      </c>
      <c r="W8" s="4" t="s">
        <v>34</v>
      </c>
      <c r="X8" s="4" t="s">
        <v>35</v>
      </c>
      <c r="Y8" s="4" t="s">
        <v>36</v>
      </c>
      <c r="Z8" s="4" t="s">
        <v>37</v>
      </c>
      <c r="AA8" s="4" t="s">
        <v>39</v>
      </c>
      <c r="AB8" s="4" t="s">
        <v>40</v>
      </c>
      <c r="AC8" s="4" t="s">
        <v>41</v>
      </c>
      <c r="AD8" s="4" t="s">
        <v>37</v>
      </c>
      <c r="AE8" s="4" t="s">
        <v>43</v>
      </c>
      <c r="AF8" s="4" t="s">
        <v>44</v>
      </c>
      <c r="AG8" s="4" t="s">
        <v>45</v>
      </c>
      <c r="AH8" s="4" t="s">
        <v>37</v>
      </c>
      <c r="AI8" s="4" t="s">
        <v>47</v>
      </c>
      <c r="AJ8" s="4" t="s">
        <v>48</v>
      </c>
      <c r="AK8" s="4" t="s">
        <v>49</v>
      </c>
      <c r="AL8" s="4" t="s">
        <v>37</v>
      </c>
      <c r="AM8" s="4"/>
      <c r="AN8" s="4" t="s">
        <v>52</v>
      </c>
      <c r="AO8" s="4" t="s">
        <v>53</v>
      </c>
      <c r="AP8" s="4" t="s">
        <v>54</v>
      </c>
      <c r="AQ8" s="4" t="s">
        <v>55</v>
      </c>
      <c r="AR8" s="4" t="s">
        <v>57</v>
      </c>
      <c r="AS8" s="4"/>
      <c r="AT8" s="4" t="s">
        <v>58</v>
      </c>
      <c r="AU8" s="4"/>
      <c r="AV8" s="4"/>
      <c r="AW8" s="4"/>
      <c r="AX8" s="4"/>
    </row>
    <row r="9" spans="1:50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 t="s">
        <v>59</v>
      </c>
      <c r="AS9" s="4" t="s">
        <v>60</v>
      </c>
      <c r="AT9" s="4" t="s">
        <v>59</v>
      </c>
      <c r="AU9" s="4" t="s">
        <v>60</v>
      </c>
      <c r="AV9" s="4"/>
      <c r="AW9" s="4"/>
      <c r="AX9" s="4"/>
    </row>
    <row r="10" spans="1:50">
      <c r="A10" s="6" t="s">
        <v>64</v>
      </c>
      <c r="B10" s="6"/>
      <c r="C10" s="6"/>
      <c r="D10" s="7" t="s">
        <v>65</v>
      </c>
      <c r="E10" s="7" t="s">
        <v>66</v>
      </c>
      <c r="F10" s="7" t="s">
        <v>67</v>
      </c>
      <c r="G10" s="7" t="s">
        <v>68</v>
      </c>
      <c r="H10" s="7" t="s">
        <v>69</v>
      </c>
      <c r="I10" s="7" t="s">
        <v>70</v>
      </c>
      <c r="J10" s="7" t="s">
        <v>71</v>
      </c>
      <c r="K10" s="7" t="s">
        <v>72</v>
      </c>
      <c r="L10" s="7" t="s">
        <v>73</v>
      </c>
      <c r="M10" s="7" t="s">
        <v>74</v>
      </c>
      <c r="N10" s="7" t="s">
        <v>75</v>
      </c>
      <c r="O10" s="7" t="s">
        <v>76</v>
      </c>
      <c r="P10" s="7" t="s">
        <v>77</v>
      </c>
      <c r="Q10" s="7" t="s">
        <v>78</v>
      </c>
      <c r="R10" s="7" t="s">
        <v>79</v>
      </c>
      <c r="S10" s="7" t="s">
        <v>80</v>
      </c>
      <c r="T10" s="7" t="s">
        <v>81</v>
      </c>
      <c r="U10" s="7" t="s">
        <v>82</v>
      </c>
      <c r="V10" s="7" t="s">
        <v>83</v>
      </c>
      <c r="W10" s="7" t="s">
        <v>84</v>
      </c>
      <c r="X10" s="7" t="s">
        <v>85</v>
      </c>
      <c r="Y10" s="7" t="s">
        <v>86</v>
      </c>
      <c r="Z10" s="7" t="s">
        <v>87</v>
      </c>
      <c r="AA10" s="7" t="s">
        <v>88</v>
      </c>
      <c r="AB10" s="7" t="s">
        <v>89</v>
      </c>
      <c r="AC10" s="7" t="s">
        <v>90</v>
      </c>
      <c r="AD10" s="7" t="s">
        <v>91</v>
      </c>
      <c r="AE10" s="7" t="s">
        <v>92</v>
      </c>
      <c r="AF10" s="7" t="s">
        <v>93</v>
      </c>
      <c r="AG10" s="7" t="s">
        <v>94</v>
      </c>
      <c r="AH10" s="7" t="s">
        <v>95</v>
      </c>
      <c r="AI10" s="7" t="s">
        <v>96</v>
      </c>
      <c r="AJ10" s="7" t="s">
        <v>97</v>
      </c>
      <c r="AK10" s="7" t="s">
        <v>98</v>
      </c>
      <c r="AL10" s="7" t="s">
        <v>99</v>
      </c>
      <c r="AM10" s="7" t="s">
        <v>100</v>
      </c>
      <c r="AN10" s="7" t="s">
        <v>101</v>
      </c>
      <c r="AO10" s="7" t="s">
        <v>102</v>
      </c>
      <c r="AP10" s="7" t="s">
        <v>103</v>
      </c>
      <c r="AQ10" s="7" t="s">
        <v>104</v>
      </c>
      <c r="AR10" s="7" t="s">
        <v>105</v>
      </c>
      <c r="AS10" s="7" t="s">
        <v>106</v>
      </c>
      <c r="AT10" s="7" t="s">
        <v>107</v>
      </c>
      <c r="AU10" s="7" t="s">
        <v>108</v>
      </c>
      <c r="AV10" s="7" t="s">
        <v>109</v>
      </c>
      <c r="AW10" s="7" t="s">
        <v>110</v>
      </c>
      <c r="AX10" s="7" t="s">
        <v>111</v>
      </c>
    </row>
    <row r="11" spans="1:50">
      <c r="A11" s="6"/>
      <c r="B11" s="6"/>
      <c r="C11" s="6"/>
      <c r="D11" s="7"/>
      <c r="E11" s="7"/>
      <c r="F11" s="7" t="s">
        <v>112</v>
      </c>
      <c r="G11" s="7"/>
      <c r="H11" s="7" t="s">
        <v>68</v>
      </c>
      <c r="I11" s="7"/>
      <c r="J11" s="7"/>
      <c r="K11" s="7"/>
      <c r="L11" s="7"/>
      <c r="M11" s="7"/>
      <c r="N11" s="7"/>
      <c r="O11" s="7"/>
      <c r="P11" s="7" t="s">
        <v>113</v>
      </c>
      <c r="Q11" s="7" t="s">
        <v>114</v>
      </c>
      <c r="R11" s="7" t="s">
        <v>115</v>
      </c>
      <c r="S11" s="7" t="s">
        <v>116</v>
      </c>
      <c r="T11" s="7"/>
      <c r="U11" s="7"/>
      <c r="V11" s="7"/>
      <c r="W11" s="7"/>
      <c r="X11" s="7"/>
      <c r="Y11" s="7"/>
      <c r="Z11" s="7" t="s">
        <v>117</v>
      </c>
      <c r="AA11" s="7"/>
      <c r="AB11" s="7"/>
      <c r="AC11" s="7"/>
      <c r="AD11" s="7" t="s">
        <v>118</v>
      </c>
      <c r="AE11" s="7"/>
      <c r="AF11" s="7"/>
      <c r="AG11" s="7"/>
      <c r="AH11" s="7" t="s">
        <v>119</v>
      </c>
      <c r="AI11" s="7"/>
      <c r="AJ11" s="7"/>
      <c r="AK11" s="7"/>
      <c r="AL11" s="7" t="s">
        <v>120</v>
      </c>
      <c r="AM11" s="7" t="s">
        <v>121</v>
      </c>
      <c r="AN11" s="7"/>
      <c r="AO11" s="7"/>
      <c r="AP11" s="7"/>
      <c r="AQ11" s="7" t="s">
        <v>122</v>
      </c>
      <c r="AR11" s="7" t="s">
        <v>123</v>
      </c>
      <c r="AS11" s="7" t="s">
        <v>124</v>
      </c>
      <c r="AT11" s="7" t="s">
        <v>125</v>
      </c>
      <c r="AU11" s="7" t="s">
        <v>126</v>
      </c>
      <c r="AV11" s="7"/>
      <c r="AW11" s="7"/>
      <c r="AX11" s="7" t="s">
        <v>127</v>
      </c>
    </row>
    <row r="12" spans="1:50">
      <c r="A12" s="8" t="s">
        <v>128</v>
      </c>
      <c r="B12" s="8"/>
      <c r="C12" s="8"/>
      <c r="D12" s="9">
        <f>D14</f>
        <v>0</v>
      </c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9">
        <v>777763</v>
      </c>
      <c r="X12" s="9">
        <v>516863</v>
      </c>
      <c r="Y12" s="9">
        <v>541383</v>
      </c>
      <c r="Z12" s="9">
        <f>W12+X12+Y12</f>
        <v>0</v>
      </c>
      <c r="AA12" s="9">
        <v>537163</v>
      </c>
      <c r="AB12" s="9">
        <v>662030</v>
      </c>
      <c r="AC12" s="9">
        <v>535290</v>
      </c>
      <c r="AD12" s="9">
        <f>AA12+AB12+AC12</f>
        <v>0</v>
      </c>
      <c r="AE12" s="9">
        <v>485710</v>
      </c>
      <c r="AF12" s="9">
        <v>487770</v>
      </c>
      <c r="AG12" s="9">
        <v>571792</v>
      </c>
      <c r="AH12" s="9">
        <f>AE12+AF12+AG12</f>
        <v>0</v>
      </c>
      <c r="AI12" s="9">
        <v>522622</v>
      </c>
      <c r="AJ12" s="9">
        <v>527774</v>
      </c>
      <c r="AK12" s="9">
        <v>555610</v>
      </c>
      <c r="AL12" s="9">
        <f>AI12+AK12+AK12</f>
        <v>0</v>
      </c>
      <c r="AM12" s="9">
        <f>Z12+AD12+AH12+AL12</f>
        <v>0</v>
      </c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spans="1:50">
      <c r="A13" s="8" t="s">
        <v>129</v>
      </c>
      <c r="B13" s="8"/>
      <c r="C13" s="8"/>
      <c r="D13" s="10"/>
      <c r="E13" s="9">
        <f>E14</f>
        <v>0</v>
      </c>
      <c r="F13" s="9">
        <f>D12-E13</f>
        <v>0</v>
      </c>
      <c r="G13" s="9">
        <f>G14</f>
        <v>0</v>
      </c>
      <c r="H13" s="9">
        <f>H14</f>
        <v>0</v>
      </c>
      <c r="I13" s="9">
        <f>I14</f>
        <v>0</v>
      </c>
      <c r="J13" s="9">
        <f>J14</f>
        <v>0</v>
      </c>
      <c r="K13" s="9">
        <f>K14</f>
        <v>0</v>
      </c>
      <c r="L13" s="9">
        <f>L14</f>
        <v>0</v>
      </c>
      <c r="M13" s="9">
        <f>M14</f>
        <v>0</v>
      </c>
      <c r="N13" s="9">
        <f>N14</f>
        <v>0</v>
      </c>
      <c r="O13" s="9">
        <f>O14</f>
        <v>0</v>
      </c>
      <c r="P13" s="9">
        <f>P14</f>
        <v>0</v>
      </c>
      <c r="Q13" s="9">
        <f>Q14</f>
        <v>0</v>
      </c>
      <c r="R13" s="9">
        <f>R14</f>
        <v>0</v>
      </c>
      <c r="S13" s="9">
        <f>S14</f>
        <v>0</v>
      </c>
      <c r="T13" s="9">
        <f>T14</f>
        <v>0</v>
      </c>
      <c r="U13" s="9">
        <f>U14</f>
        <v>0</v>
      </c>
      <c r="V13" s="9">
        <f>V14</f>
        <v>0</v>
      </c>
      <c r="W13" s="9">
        <f>W14</f>
        <v>0</v>
      </c>
      <c r="X13" s="9">
        <f>X14</f>
        <v>0</v>
      </c>
      <c r="Y13" s="9">
        <f>Y14</f>
        <v>0</v>
      </c>
      <c r="Z13" s="9">
        <f>Z14</f>
        <v>0</v>
      </c>
      <c r="AA13" s="9">
        <f>AA14</f>
        <v>0</v>
      </c>
      <c r="AB13" s="9">
        <f>AB14</f>
        <v>0</v>
      </c>
      <c r="AC13" s="9">
        <f>AC14</f>
        <v>0</v>
      </c>
      <c r="AD13" s="9">
        <f>AD14</f>
        <v>0</v>
      </c>
      <c r="AE13" s="9">
        <f>AE14</f>
        <v>0</v>
      </c>
      <c r="AF13" s="9">
        <f>AF14</f>
        <v>0</v>
      </c>
      <c r="AG13" s="9">
        <f>AG14</f>
        <v>0</v>
      </c>
      <c r="AH13" s="9">
        <f>AH14</f>
        <v>0</v>
      </c>
      <c r="AI13" s="9">
        <f>AI14</f>
        <v>0</v>
      </c>
      <c r="AJ13" s="9">
        <f>AJ14</f>
        <v>0</v>
      </c>
      <c r="AK13" s="9">
        <f>AK14</f>
        <v>0</v>
      </c>
      <c r="AL13" s="9">
        <f>AL14</f>
        <v>0</v>
      </c>
      <c r="AM13" s="9">
        <f>AM14</f>
        <v>0</v>
      </c>
      <c r="AN13" s="9">
        <f>AN14</f>
        <v>0</v>
      </c>
      <c r="AO13" s="9">
        <f>AO14</f>
        <v>0</v>
      </c>
      <c r="AP13" s="9">
        <f>AP14</f>
        <v>0</v>
      </c>
      <c r="AQ13" s="9">
        <f>AQ14</f>
        <v>0</v>
      </c>
      <c r="AR13" s="9">
        <f>AR14</f>
        <v>0</v>
      </c>
      <c r="AS13" s="9">
        <f>AS14</f>
        <v>0</v>
      </c>
      <c r="AT13" s="9">
        <f>AT14</f>
        <v>0</v>
      </c>
      <c r="AU13" s="9">
        <f>AU14</f>
        <v>0</v>
      </c>
      <c r="AV13" s="9">
        <f>AV14</f>
        <v>0</v>
      </c>
      <c r="AW13" s="9">
        <f>AW14</f>
        <v>0</v>
      </c>
      <c r="AX13" s="9">
        <f>AX14</f>
        <v>0</v>
      </c>
    </row>
    <row r="14" spans="1:50" ht="2" customHeight="1">
      <c r="D14" s="11">
        <f>SUM(D131+D75+D15)</f>
        <v>0</v>
      </c>
      <c r="E14" s="11">
        <f>SUM(E131+E75+E15)</f>
        <v>0</v>
      </c>
      <c r="F14" s="11">
        <f>D14-E14</f>
        <v>0</v>
      </c>
      <c r="G14" s="11">
        <f>SUM(G131+G75+G15)</f>
        <v>0</v>
      </c>
      <c r="H14" s="11">
        <f>G14</f>
        <v>0</v>
      </c>
      <c r="I14" s="11">
        <f>SUM(I131+I75+I15)</f>
        <v>0</v>
      </c>
      <c r="J14" s="11">
        <f>SUM(J131+J75+J15)</f>
        <v>0</v>
      </c>
      <c r="K14" s="11">
        <f>SUM(K131+K75+K15)</f>
        <v>0</v>
      </c>
      <c r="L14" s="11">
        <f>SUM(L131+L75+L15)</f>
        <v>0</v>
      </c>
      <c r="M14" s="11">
        <f>SUM(M131+M75+M15)</f>
        <v>0</v>
      </c>
      <c r="N14" s="11">
        <f>SUM(N131+N75+N15)</f>
        <v>0</v>
      </c>
      <c r="O14" s="11">
        <f>SUM(O131+O75+O15)</f>
        <v>0</v>
      </c>
      <c r="P14" s="11">
        <f>F14+I14+J14+K14+L14+M14+N14+O14</f>
        <v>0</v>
      </c>
      <c r="Q14" s="11">
        <f>H14+I14+J14+K14+L14+M14+N14+O14</f>
        <v>0</v>
      </c>
      <c r="R14" s="11">
        <f>Q14-S14-AQ14</f>
        <v>0</v>
      </c>
      <c r="S14" s="11">
        <f>T14+U14+V14</f>
        <v>0</v>
      </c>
      <c r="T14" s="11">
        <f>SUM(T131+T75+T15)</f>
        <v>0</v>
      </c>
      <c r="U14" s="11">
        <f>SUM(U131+U75+U15)</f>
        <v>0</v>
      </c>
      <c r="V14" s="11">
        <f>SUM(V131+V75+V15)</f>
        <v>0</v>
      </c>
      <c r="W14" s="11">
        <f>SUM(W131+W75+W15)</f>
        <v>0</v>
      </c>
      <c r="X14" s="11">
        <f>SUM(X131+X75+X15)</f>
        <v>0</v>
      </c>
      <c r="Y14" s="11">
        <f>SUM(Y131+Y75+Y15)</f>
        <v>0</v>
      </c>
      <c r="Z14" s="11">
        <f>W14+14+X14+Y14</f>
        <v>0</v>
      </c>
      <c r="AA14" s="11">
        <f>SUM(AA131+AA75+AA15)</f>
        <v>0</v>
      </c>
      <c r="AB14" s="11">
        <f>SUM(AB131+AB75+AB15)</f>
        <v>0</v>
      </c>
      <c r="AC14" s="11">
        <f>SUM(AC131+AC75+AC15)</f>
        <v>0</v>
      </c>
      <c r="AD14" s="11">
        <f>AA14+AB14+AC14</f>
        <v>0</v>
      </c>
      <c r="AE14" s="11">
        <f>SUM(AE131+AE75+AE15)</f>
        <v>0</v>
      </c>
      <c r="AF14" s="11">
        <f>SUM(AF131+AF75+AF15)</f>
        <v>0</v>
      </c>
      <c r="AG14" s="11">
        <f>SUM(AG131+AG75+AG15)</f>
        <v>0</v>
      </c>
      <c r="AH14" s="11">
        <f>AE14+AF14+AG14</f>
        <v>0</v>
      </c>
      <c r="AI14" s="11">
        <f>SUM(AI131+AI75+AI15)</f>
        <v>0</v>
      </c>
      <c r="AJ14" s="11">
        <f>SUM(AJ131+AJ75+AJ15)</f>
        <v>0</v>
      </c>
      <c r="AK14" s="11">
        <f>SUM(AK131+AK75+AK15)</f>
        <v>0</v>
      </c>
      <c r="AL14" s="11">
        <f>AI14+AJ14+AK14</f>
        <v>0</v>
      </c>
      <c r="AM14" s="11">
        <f>Z139+AD139+AH139+AL14</f>
        <v>0</v>
      </c>
      <c r="AN14" s="11">
        <f>SUM(AN131+AN75+AN15)</f>
        <v>0</v>
      </c>
      <c r="AO14" s="11">
        <f>SUM(AO131+AO75+AO15)</f>
        <v>0</v>
      </c>
      <c r="AP14" s="11">
        <f>SUM(AP131+AP75+AP15)</f>
        <v>0</v>
      </c>
      <c r="AQ14" s="11">
        <f>AN14+AO14+AP14</f>
        <v>0</v>
      </c>
      <c r="AR14" s="11">
        <f>P14-AQ14</f>
        <v>0</v>
      </c>
      <c r="AS14" s="11">
        <f>IFERROR(MIN(100,(AQ14/S14)*100),0)</f>
        <v>0</v>
      </c>
      <c r="AT14" s="11">
        <f>Q14-AQ14</f>
        <v>0</v>
      </c>
      <c r="AU14" s="11">
        <f>IFERROR(MIN(100,(AQ14/Q14)*100),0)</f>
        <v>0</v>
      </c>
      <c r="AV14" s="11">
        <f>SUM(AV131+AV75+AV15)</f>
        <v>0</v>
      </c>
      <c r="AW14" s="11">
        <f>SUM(AW131+AW75+AW15)</f>
        <v>0</v>
      </c>
      <c r="AX14" s="11">
        <f>AR14-AV14</f>
        <v>0</v>
      </c>
    </row>
    <row r="15" spans="1:50">
      <c r="A15" s="12" t="s">
        <v>130</v>
      </c>
      <c r="B15" s="13"/>
      <c r="C15" s="14"/>
      <c r="D15" s="15">
        <f>SUM(D16)</f>
        <v>0</v>
      </c>
      <c r="E15" s="15">
        <f>SUM(E16)</f>
        <v>0</v>
      </c>
      <c r="F15" s="15">
        <f>D15-E15</f>
        <v>0</v>
      </c>
      <c r="G15" s="15">
        <f>SUM(G16)</f>
        <v>0</v>
      </c>
      <c r="H15" s="15">
        <f>G15</f>
        <v>0</v>
      </c>
      <c r="I15" s="15">
        <f>SUM(I16)</f>
        <v>0</v>
      </c>
      <c r="J15" s="15">
        <f>SUM(J16)</f>
        <v>0</v>
      </c>
      <c r="K15" s="15">
        <f>SUM(K16)</f>
        <v>0</v>
      </c>
      <c r="L15" s="15">
        <f>SUM(L16)</f>
        <v>0</v>
      </c>
      <c r="M15" s="15">
        <f>SUM(M16)</f>
        <v>0</v>
      </c>
      <c r="N15" s="15">
        <f>SUM(N16)</f>
        <v>0</v>
      </c>
      <c r="O15" s="15">
        <f>SUM(O16)</f>
        <v>0</v>
      </c>
      <c r="P15" s="15">
        <f>F15+I15+J15+K15+L15+M15+N15+O15</f>
        <v>0</v>
      </c>
      <c r="Q15" s="15">
        <f>H15+I15+J15+K15+L15+M15+N15+O15</f>
        <v>0</v>
      </c>
      <c r="R15" s="15">
        <f>Q15-S15-AQ15</f>
        <v>0</v>
      </c>
      <c r="S15" s="15">
        <f>T15+U15+V15</f>
        <v>0</v>
      </c>
      <c r="T15" s="15">
        <f>SUM(T16)</f>
        <v>0</v>
      </c>
      <c r="U15" s="15">
        <f>SUM(U16)</f>
        <v>0</v>
      </c>
      <c r="V15" s="15">
        <f>SUM(V16)</f>
        <v>0</v>
      </c>
      <c r="W15" s="15">
        <f>SUM(W16)</f>
        <v>0</v>
      </c>
      <c r="X15" s="15">
        <f>SUM(X16)</f>
        <v>0</v>
      </c>
      <c r="Y15" s="15">
        <f>SUM(Y16)</f>
        <v>0</v>
      </c>
      <c r="Z15" s="15">
        <f>W15+X15+Y15</f>
        <v>0</v>
      </c>
      <c r="AA15" s="15">
        <f>SUM(AA16)</f>
        <v>0</v>
      </c>
      <c r="AB15" s="15">
        <f>SUM(AB16)</f>
        <v>0</v>
      </c>
      <c r="AC15" s="15">
        <f>SUM(AC16)</f>
        <v>0</v>
      </c>
      <c r="AD15" s="15">
        <f>AA15+AB15+AC15</f>
        <v>0</v>
      </c>
      <c r="AE15" s="15">
        <f>SUM(AE16)</f>
        <v>0</v>
      </c>
      <c r="AF15" s="15">
        <f>SUM(AF16)</f>
        <v>0</v>
      </c>
      <c r="AG15" s="15">
        <f>SUM(AG16)</f>
        <v>0</v>
      </c>
      <c r="AH15" s="15">
        <f>AE15+AF15+AG15</f>
        <v>0</v>
      </c>
      <c r="AI15" s="15">
        <f>SUM(AI16)</f>
        <v>0</v>
      </c>
      <c r="AJ15" s="15">
        <f>SUM(AJ16)</f>
        <v>0</v>
      </c>
      <c r="AK15" s="15">
        <f>SUM(AK16)</f>
        <v>0</v>
      </c>
      <c r="AL15" s="15">
        <f>AI15+AJ15+AK15</f>
        <v>0</v>
      </c>
      <c r="AM15" s="15">
        <f>Z15+AD15+AH15+AL15</f>
        <v>0</v>
      </c>
      <c r="AN15" s="15">
        <f>SUM(AN16)</f>
        <v>0</v>
      </c>
      <c r="AO15" s="15">
        <f>SUM(AO16)</f>
        <v>0</v>
      </c>
      <c r="AP15" s="15">
        <f>SUM(AP16)</f>
        <v>0</v>
      </c>
      <c r="AQ15" s="15">
        <f>AN15+AO15+AP15</f>
        <v>0</v>
      </c>
      <c r="AR15" s="15">
        <f>P15-AQ15</f>
        <v>0</v>
      </c>
      <c r="AS15" s="15">
        <f>IFERROR(MIN(100,(AQ15/P15)*100),0)</f>
        <v>0</v>
      </c>
      <c r="AT15" s="15">
        <f>Q15-AQ15</f>
        <v>0</v>
      </c>
      <c r="AU15" s="15">
        <f>IFERROR(MIN(100,(AQ15/Q15)*100),0)</f>
        <v>0</v>
      </c>
      <c r="AV15" s="15">
        <f>SUM(AV16)</f>
        <v>0</v>
      </c>
      <c r="AW15" s="15">
        <f>SUM(AW16)</f>
        <v>0</v>
      </c>
      <c r="AX15" s="15">
        <f>AR15-AV15</f>
        <v>0</v>
      </c>
    </row>
    <row r="16" spans="1:50">
      <c r="A16" s="16" t="s">
        <v>131</v>
      </c>
      <c r="B16" s="17"/>
      <c r="C16" s="18"/>
      <c r="D16" s="19">
        <f>SUM(D17)</f>
        <v>0</v>
      </c>
      <c r="E16" s="19">
        <f>SUM(E17)</f>
        <v>0</v>
      </c>
      <c r="F16" s="19">
        <f>D16-E16</f>
        <v>0</v>
      </c>
      <c r="G16" s="19">
        <f>SUM(G17)</f>
        <v>0</v>
      </c>
      <c r="H16" s="19">
        <f>G16</f>
        <v>0</v>
      </c>
      <c r="I16" s="19">
        <f>SUM(I17)</f>
        <v>0</v>
      </c>
      <c r="J16" s="19">
        <f>SUM(J17)</f>
        <v>0</v>
      </c>
      <c r="K16" s="19">
        <f>SUM(K17)</f>
        <v>0</v>
      </c>
      <c r="L16" s="19">
        <f>SUM(L17)</f>
        <v>0</v>
      </c>
      <c r="M16" s="19">
        <f>SUM(M17)</f>
        <v>0</v>
      </c>
      <c r="N16" s="19">
        <f>SUM(N17)</f>
        <v>0</v>
      </c>
      <c r="O16" s="19">
        <f>SUM(O17)</f>
        <v>0</v>
      </c>
      <c r="P16" s="19">
        <f>F16+I16+J16+K16+L16+M16+N16+O16</f>
        <v>0</v>
      </c>
      <c r="Q16" s="19">
        <f>H16+I16+J16+K16+L16+M16+N16+O16</f>
        <v>0</v>
      </c>
      <c r="R16" s="19">
        <f>Q16-S16-AQ16</f>
        <v>0</v>
      </c>
      <c r="S16" s="19">
        <f>T16+U16+V16</f>
        <v>0</v>
      </c>
      <c r="T16" s="19">
        <f>SUM(T17)</f>
        <v>0</v>
      </c>
      <c r="U16" s="19">
        <f>SUM(U17)</f>
        <v>0</v>
      </c>
      <c r="V16" s="19">
        <f>SUM(V17)</f>
        <v>0</v>
      </c>
      <c r="W16" s="19">
        <f>SUM(W17)</f>
        <v>0</v>
      </c>
      <c r="X16" s="19">
        <f>SUM(X17)</f>
        <v>0</v>
      </c>
      <c r="Y16" s="19">
        <f>SUM(Y17)</f>
        <v>0</v>
      </c>
      <c r="Z16" s="19">
        <f>W16+X16+Y16</f>
        <v>0</v>
      </c>
      <c r="AA16" s="19">
        <f>SUM(AA17)</f>
        <v>0</v>
      </c>
      <c r="AB16" s="19">
        <f>SUM(AB17)</f>
        <v>0</v>
      </c>
      <c r="AC16" s="19">
        <f>SUM(AC17)</f>
        <v>0</v>
      </c>
      <c r="AD16" s="19">
        <f>AA16+AB16+AC16</f>
        <v>0</v>
      </c>
      <c r="AE16" s="19">
        <f>SUM(AE17)</f>
        <v>0</v>
      </c>
      <c r="AF16" s="19">
        <f>SUM(AF17)</f>
        <v>0</v>
      </c>
      <c r="AG16" s="19">
        <f>SUM(AG17)</f>
        <v>0</v>
      </c>
      <c r="AH16" s="19">
        <f>AE16+AF16+AG16</f>
        <v>0</v>
      </c>
      <c r="AI16" s="19">
        <f>SUM(AI17)</f>
        <v>0</v>
      </c>
      <c r="AJ16" s="19">
        <f>SUM(AJ17)</f>
        <v>0</v>
      </c>
      <c r="AK16" s="19">
        <f>SUM(AK17)</f>
        <v>0</v>
      </c>
      <c r="AL16" s="19">
        <f>AI16+AJ16+AK16</f>
        <v>0</v>
      </c>
      <c r="AM16" s="19">
        <f>Z16+AD16+AH16+AL16</f>
        <v>0</v>
      </c>
      <c r="AN16" s="19">
        <f>SUM(AN17)</f>
        <v>0</v>
      </c>
      <c r="AO16" s="19">
        <f>SUM(AO17)</f>
        <v>0</v>
      </c>
      <c r="AP16" s="19">
        <f>SUM(AP17)</f>
        <v>0</v>
      </c>
      <c r="AQ16" s="19">
        <f>AN16+AO16+AP16</f>
        <v>0</v>
      </c>
      <c r="AR16" s="19">
        <f>P16-AQ16</f>
        <v>0</v>
      </c>
      <c r="AS16" s="19">
        <f>IFERROR(MIN(100,(AQ16/P16)*100),0)</f>
        <v>0</v>
      </c>
      <c r="AT16" s="19">
        <f>Q16-AQ16</f>
        <v>0</v>
      </c>
      <c r="AU16" s="19">
        <f>IFERROR(MIN(100,(AQ16/Q16)*100),0)</f>
        <v>0</v>
      </c>
      <c r="AV16" s="19">
        <f>SUM(AV17)</f>
        <v>0</v>
      </c>
      <c r="AW16" s="19">
        <f>SUM(AW17)</f>
        <v>0</v>
      </c>
      <c r="AX16" s="19">
        <f>AR16-AV16</f>
        <v>0</v>
      </c>
    </row>
    <row r="17" spans="1:50">
      <c r="A17" s="20" t="s">
        <v>132</v>
      </c>
      <c r="B17" s="21"/>
      <c r="C17" s="21"/>
      <c r="D17" s="22">
        <f>SUM(D18+D47)</f>
        <v>0</v>
      </c>
      <c r="E17" s="22">
        <f>SUM(E18+E47)</f>
        <v>0</v>
      </c>
      <c r="F17" s="22">
        <f>D17-E17</f>
        <v>0</v>
      </c>
      <c r="G17" s="22">
        <f>SUM(G18+G47)</f>
        <v>0</v>
      </c>
      <c r="H17" s="22">
        <f>G17</f>
        <v>0</v>
      </c>
      <c r="I17" s="22">
        <f>SUM(I18+I47)</f>
        <v>0</v>
      </c>
      <c r="J17" s="22">
        <f>SUM(J18+J47)</f>
        <v>0</v>
      </c>
      <c r="K17" s="22">
        <f>SUM(K18+K47)</f>
        <v>0</v>
      </c>
      <c r="L17" s="22">
        <f>SUM(L18+L47)</f>
        <v>0</v>
      </c>
      <c r="M17" s="22">
        <f>SUM(M18+M47)</f>
        <v>0</v>
      </c>
      <c r="N17" s="22">
        <f>SUM(N18+N47)</f>
        <v>0</v>
      </c>
      <c r="O17" s="22">
        <f>SUM(O18+O47)</f>
        <v>0</v>
      </c>
      <c r="P17" s="22">
        <f>F17+I17+J17+K17+L17+M17+N17+O17</f>
        <v>0</v>
      </c>
      <c r="Q17" s="22">
        <f>H17+I17+J17+K17+L17+M17+N17+O17</f>
        <v>0</v>
      </c>
      <c r="R17" s="22">
        <f>Q17-S17-AQ17</f>
        <v>0</v>
      </c>
      <c r="S17" s="22">
        <f>T17+U17+V17</f>
        <v>0</v>
      </c>
      <c r="T17" s="22">
        <f>SUM(T18+T47)</f>
        <v>0</v>
      </c>
      <c r="U17" s="22">
        <f>SUM(U18+U47)</f>
        <v>0</v>
      </c>
      <c r="V17" s="22">
        <f>SUM(V18+V47)</f>
        <v>0</v>
      </c>
      <c r="W17" s="22">
        <f>SUM(W18+W47)</f>
        <v>0</v>
      </c>
      <c r="X17" s="22">
        <f>SUM(X18+X47)</f>
        <v>0</v>
      </c>
      <c r="Y17" s="22">
        <f>SUM(Y18+Y47)</f>
        <v>0</v>
      </c>
      <c r="Z17" s="22">
        <f>W17+X17+Y17</f>
        <v>0</v>
      </c>
      <c r="AA17" s="22">
        <f>SUM(AA18+AA47)</f>
        <v>0</v>
      </c>
      <c r="AB17" s="22">
        <f>SUM(AB18+AB47)</f>
        <v>0</v>
      </c>
      <c r="AC17" s="22">
        <f>SUM(AC18+AC47)</f>
        <v>0</v>
      </c>
      <c r="AD17" s="22">
        <f>AA17+AB17+AC17</f>
        <v>0</v>
      </c>
      <c r="AE17" s="22">
        <f>SUM(AE18+AE47)</f>
        <v>0</v>
      </c>
      <c r="AF17" s="22">
        <f>SUM(AF18+AF47)</f>
        <v>0</v>
      </c>
      <c r="AG17" s="22">
        <f>SUM(AG18+AG47)</f>
        <v>0</v>
      </c>
      <c r="AH17" s="22">
        <f>AE17+AF17+AG17</f>
        <v>0</v>
      </c>
      <c r="AI17" s="22">
        <f>SUM(AI18+AI47)</f>
        <v>0</v>
      </c>
      <c r="AJ17" s="22">
        <f>SUM(AJ18+AJ47)</f>
        <v>0</v>
      </c>
      <c r="AK17" s="22">
        <f>SUM(AK18+AK47)</f>
        <v>0</v>
      </c>
      <c r="AL17" s="22">
        <f>AI17+AJ17+AK17</f>
        <v>0</v>
      </c>
      <c r="AM17" s="22">
        <f>Z17+AD17+AH17+AL17</f>
        <v>0</v>
      </c>
      <c r="AN17" s="22">
        <f>SUM(AN18+AN47)</f>
        <v>0</v>
      </c>
      <c r="AO17" s="22">
        <f>SUM(AO18+AO47)</f>
        <v>0</v>
      </c>
      <c r="AP17" s="22">
        <f>SUM(AP18+AP47)</f>
        <v>0</v>
      </c>
      <c r="AQ17" s="22">
        <f>AN17+AO17+AP17</f>
        <v>0</v>
      </c>
      <c r="AR17" s="22">
        <f>P17-AQ17</f>
        <v>0</v>
      </c>
      <c r="AS17" s="22">
        <f>IFERROR(MIN(100,(AQ17/P17)*100),0)</f>
        <v>0</v>
      </c>
      <c r="AT17" s="22">
        <f>Q17-AQ17</f>
        <v>0</v>
      </c>
      <c r="AU17" s="22">
        <f>IFERROR(MIN(100,(AQ17/Q17)*100),0)</f>
        <v>0</v>
      </c>
      <c r="AV17" s="22">
        <f>SUM(AV18+AV47)</f>
        <v>0</v>
      </c>
      <c r="AW17" s="22">
        <f>SUM(AW18+AW47)</f>
        <v>0</v>
      </c>
      <c r="AX17" s="22">
        <f>AR17-AV17</f>
        <v>0</v>
      </c>
    </row>
    <row r="18" spans="1:50">
      <c r="A18" s="23"/>
      <c r="B18" s="24" t="s">
        <v>133</v>
      </c>
      <c r="C18" s="25"/>
      <c r="D18" s="26">
        <f>SUM(D36+D43+D19+D44)</f>
        <v>0</v>
      </c>
      <c r="E18" s="26">
        <f>SUM(E36+E43+E19+E44)</f>
        <v>0</v>
      </c>
      <c r="F18" s="26">
        <f>D18-E18</f>
        <v>0</v>
      </c>
      <c r="G18" s="26">
        <f>SUM(G36+G43+G19+G44)</f>
        <v>0</v>
      </c>
      <c r="H18" s="26">
        <f>G18</f>
        <v>0</v>
      </c>
      <c r="I18" s="26">
        <f>SUM(I36+I43+I19+I44)</f>
        <v>0</v>
      </c>
      <c r="J18" s="26">
        <f>SUM(J36+J43+J19+J44)</f>
        <v>0</v>
      </c>
      <c r="K18" s="26">
        <f>SUM(K36+K43+K19+K44)</f>
        <v>0</v>
      </c>
      <c r="L18" s="26">
        <f>SUM(L36+L43+L19+L44)</f>
        <v>0</v>
      </c>
      <c r="M18" s="26">
        <f>SUM(M36+M43+M19+M44)</f>
        <v>0</v>
      </c>
      <c r="N18" s="26">
        <f>SUM(N36+N43+N19+N44)</f>
        <v>0</v>
      </c>
      <c r="O18" s="26">
        <f>SUM(O36+O43+O19+O44)</f>
        <v>0</v>
      </c>
      <c r="P18" s="26">
        <f>F18+I18+J18+K18+L18+M18+N18+O18</f>
        <v>0</v>
      </c>
      <c r="Q18" s="26">
        <f>H18+I18+J18+K18+L18+M18+N18+O18</f>
        <v>0</v>
      </c>
      <c r="R18" s="26">
        <f>Q18-S18-AQ18</f>
        <v>0</v>
      </c>
      <c r="S18" s="26">
        <f>T18+U18+V18</f>
        <v>0</v>
      </c>
      <c r="T18" s="26">
        <f>SUM(T36+T43+T19+T44)</f>
        <v>0</v>
      </c>
      <c r="U18" s="26">
        <f>SUM(U36+U43+U19+U44)</f>
        <v>0</v>
      </c>
      <c r="V18" s="26">
        <f>SUM(V36+V43+V19+V44)</f>
        <v>0</v>
      </c>
      <c r="W18" s="26">
        <f>SUM(W36+W43+W19+W44)</f>
        <v>0</v>
      </c>
      <c r="X18" s="26">
        <f>SUM(X36+X43+X19+X44)</f>
        <v>0</v>
      </c>
      <c r="Y18" s="26">
        <f>SUM(Y36+Y43+Y19+Y44)</f>
        <v>0</v>
      </c>
      <c r="Z18" s="26">
        <f>W18+X18+Y18</f>
        <v>0</v>
      </c>
      <c r="AA18" s="26">
        <f>SUM(AA36+AA43+AA19+AA44)</f>
        <v>0</v>
      </c>
      <c r="AB18" s="26">
        <f>SUM(AB36+AB43+AB19+AB44)</f>
        <v>0</v>
      </c>
      <c r="AC18" s="26">
        <f>SUM(AC36+AC43+AC19+AC44)</f>
        <v>0</v>
      </c>
      <c r="AD18" s="26">
        <f>AA18+AB18+AC18</f>
        <v>0</v>
      </c>
      <c r="AE18" s="26">
        <f>SUM(AE36+AE43+AE19+AE44)</f>
        <v>0</v>
      </c>
      <c r="AF18" s="26">
        <f>SUM(AF36+AF43+AF19+AF44)</f>
        <v>0</v>
      </c>
      <c r="AG18" s="26">
        <f>SUM(AG36+AG43+AG19+AG44)</f>
        <v>0</v>
      </c>
      <c r="AH18" s="26">
        <f>AE18+AF18+AG18</f>
        <v>0</v>
      </c>
      <c r="AI18" s="26">
        <f>SUM(AI36+AI43+AI19+AI44)</f>
        <v>0</v>
      </c>
      <c r="AJ18" s="26">
        <f>SUM(AJ36+AJ43+AJ19+AJ44)</f>
        <v>0</v>
      </c>
      <c r="AK18" s="26">
        <f>SUM(AK36+AK43+AK19+AK44)</f>
        <v>0</v>
      </c>
      <c r="AL18" s="26">
        <f>AI18+AJ18+AK18</f>
        <v>0</v>
      </c>
      <c r="AM18" s="26">
        <f>Z18+AD18+AH18+AL18</f>
        <v>0</v>
      </c>
      <c r="AN18" s="26">
        <f>SUM(AN36+AN43+AN19+AN44)</f>
        <v>0</v>
      </c>
      <c r="AO18" s="26">
        <f>SUM(AO36+AO43+AO19+AO44)</f>
        <v>0</v>
      </c>
      <c r="AP18" s="26">
        <f>SUM(AP36+AP43+AP19+AP44)</f>
        <v>0</v>
      </c>
      <c r="AQ18" s="26">
        <f>AN18+AO18+AP18</f>
        <v>0</v>
      </c>
      <c r="AR18" s="26">
        <f>P18-AQ18</f>
        <v>0</v>
      </c>
      <c r="AS18" s="26">
        <f>IFERROR(MIN(100,(AQ18/P18)*100),0)</f>
        <v>0</v>
      </c>
      <c r="AT18" s="26">
        <f>Q18-AQ18</f>
        <v>0</v>
      </c>
      <c r="AU18" s="26">
        <f>IFERROR(MIN(100,(AQ18/Q18)*100),0)</f>
        <v>0</v>
      </c>
      <c r="AV18" s="26">
        <f>SUM(AV36+AV43+AV19+AV44)</f>
        <v>0</v>
      </c>
      <c r="AW18" s="26">
        <f>SUM(AW36+AW43+AW19+AW44)</f>
        <v>0</v>
      </c>
      <c r="AX18" s="26">
        <f>AR18-AV18</f>
        <v>0</v>
      </c>
    </row>
    <row r="19" spans="1:50">
      <c r="A19" s="27"/>
      <c r="B19" s="28"/>
      <c r="C19" s="29" t="s">
        <v>134</v>
      </c>
      <c r="D19" s="30">
        <f>SUM(D23+D20)</f>
        <v>0</v>
      </c>
      <c r="E19" s="30">
        <f>SUM(E23+E20)</f>
        <v>0</v>
      </c>
      <c r="F19" s="30">
        <f>D19-E19</f>
        <v>0</v>
      </c>
      <c r="G19" s="30">
        <f>SUM(G23+G20)</f>
        <v>0</v>
      </c>
      <c r="H19" s="30">
        <f>G19</f>
        <v>0</v>
      </c>
      <c r="I19" s="30">
        <f>SUM(I23+I20)</f>
        <v>0</v>
      </c>
      <c r="J19" s="30">
        <f>SUM(J23+J20)</f>
        <v>0</v>
      </c>
      <c r="K19" s="30">
        <f>SUM(K23+K20)</f>
        <v>0</v>
      </c>
      <c r="L19" s="30">
        <f>SUM(L23+L20)</f>
        <v>0</v>
      </c>
      <c r="M19" s="30">
        <f>SUM(M23+M20)</f>
        <v>0</v>
      </c>
      <c r="N19" s="30">
        <f>SUM(N23+N20)</f>
        <v>0</v>
      </c>
      <c r="O19" s="30">
        <f>SUM(O23+O20)</f>
        <v>0</v>
      </c>
      <c r="P19" s="30">
        <f>F19+I19+J19+K19+L19+M19+N19+O19</f>
        <v>0</v>
      </c>
      <c r="Q19" s="30">
        <f>H19+I19+J19+K19+L19+M19+N19+O19</f>
        <v>0</v>
      </c>
      <c r="R19" s="30">
        <f>Q19-S19-AQ19</f>
        <v>0</v>
      </c>
      <c r="S19" s="30">
        <f>T19+U19+V19</f>
        <v>0</v>
      </c>
      <c r="T19" s="30">
        <f>SUM(T23+T20)</f>
        <v>0</v>
      </c>
      <c r="U19" s="30">
        <f>SUM(U23+U20)</f>
        <v>0</v>
      </c>
      <c r="V19" s="30">
        <f>SUM(V23+V20)</f>
        <v>0</v>
      </c>
      <c r="W19" s="30">
        <f>SUM(W23+W20)</f>
        <v>0</v>
      </c>
      <c r="X19" s="30">
        <f>SUM(X23+X20)</f>
        <v>0</v>
      </c>
      <c r="Y19" s="30">
        <f>SUM(Y23+Y20)</f>
        <v>0</v>
      </c>
      <c r="Z19" s="30">
        <f>W19+X19+Y19</f>
        <v>0</v>
      </c>
      <c r="AA19" s="30">
        <f>SUM(AA23+AA20)</f>
        <v>0</v>
      </c>
      <c r="AB19" s="30">
        <f>SUM(AB23+AB20)</f>
        <v>0</v>
      </c>
      <c r="AC19" s="30">
        <f>SUM(AC23+AC20)</f>
        <v>0</v>
      </c>
      <c r="AD19" s="30">
        <f>AA19+AB19+AC19</f>
        <v>0</v>
      </c>
      <c r="AE19" s="30">
        <f>SUM(AE23+AE20)</f>
        <v>0</v>
      </c>
      <c r="AF19" s="30">
        <f>SUM(AF23+AF20)</f>
        <v>0</v>
      </c>
      <c r="AG19" s="30">
        <f>SUM(AG23+AG20)</f>
        <v>0</v>
      </c>
      <c r="AH19" s="30">
        <f>AE19+AF19+AG19</f>
        <v>0</v>
      </c>
      <c r="AI19" s="30">
        <f>SUM(AI23+AI20)</f>
        <v>0</v>
      </c>
      <c r="AJ19" s="30">
        <f>SUM(AJ23+AJ20)</f>
        <v>0</v>
      </c>
      <c r="AK19" s="30">
        <f>SUM(AK23+AK20)</f>
        <v>0</v>
      </c>
      <c r="AL19" s="30">
        <f>AI19+AJ19+AK19</f>
        <v>0</v>
      </c>
      <c r="AM19" s="30">
        <f>Z19+AD19+AH19+AL19</f>
        <v>0</v>
      </c>
      <c r="AN19" s="30">
        <f>SUM(AN23+AN20)</f>
        <v>0</v>
      </c>
      <c r="AO19" s="30">
        <f>SUM(AO23+AO20)</f>
        <v>0</v>
      </c>
      <c r="AP19" s="30">
        <f>SUM(AP23+AP20)</f>
        <v>0</v>
      </c>
      <c r="AQ19" s="30">
        <f>AN19+AO19+AP19</f>
        <v>0</v>
      </c>
      <c r="AR19" s="30">
        <f>P19-AQ19</f>
        <v>0</v>
      </c>
      <c r="AS19" s="30">
        <f>IFERROR(MIN(100,(AQ19/P19)*100),0)</f>
        <v>0</v>
      </c>
      <c r="AT19" s="30">
        <f>Q19-AQ19</f>
        <v>0</v>
      </c>
      <c r="AU19" s="30">
        <f>IFERROR(MIN(100,(AQ19/Q19)*100),0)</f>
        <v>0</v>
      </c>
      <c r="AV19" s="30">
        <f>SUM(AV23+AV20)</f>
        <v>0</v>
      </c>
      <c r="AW19" s="30">
        <f>SUM(AW23+AW20)</f>
        <v>0</v>
      </c>
      <c r="AX19" s="30">
        <f>AR19-AV19</f>
        <v>0</v>
      </c>
    </row>
    <row r="20" spans="1:50">
      <c r="A20" s="27"/>
      <c r="B20" s="28"/>
      <c r="C20" s="31" t="s">
        <v>135</v>
      </c>
      <c r="D20" s="30">
        <f>SUM(D22+D21)</f>
        <v>0</v>
      </c>
      <c r="E20" s="30">
        <f>SUM(E22+E21)</f>
        <v>0</v>
      </c>
      <c r="F20" s="30">
        <f>D20-E20</f>
        <v>0</v>
      </c>
      <c r="G20" s="30">
        <f>SUM(G22+G21)</f>
        <v>0</v>
      </c>
      <c r="H20" s="30">
        <f>G20</f>
        <v>0</v>
      </c>
      <c r="I20" s="30">
        <f>SUM(I22+I21)</f>
        <v>0</v>
      </c>
      <c r="J20" s="30">
        <f>SUM(J22+J21)</f>
        <v>0</v>
      </c>
      <c r="K20" s="30">
        <f>SUM(K22+K21)</f>
        <v>0</v>
      </c>
      <c r="L20" s="30">
        <f>SUM(L22+L21)</f>
        <v>0</v>
      </c>
      <c r="M20" s="30">
        <f>SUM(M22+M21)</f>
        <v>0</v>
      </c>
      <c r="N20" s="30">
        <f>SUM(N22+N21)</f>
        <v>0</v>
      </c>
      <c r="O20" s="30">
        <f>SUM(O22+O21)</f>
        <v>0</v>
      </c>
      <c r="P20" s="30">
        <f>F20+I20+J20+K20+L20+M20+N20+O20</f>
        <v>0</v>
      </c>
      <c r="Q20" s="30">
        <f>H20+I20+J20+K20+L20+M20+N20+O20</f>
        <v>0</v>
      </c>
      <c r="R20" s="30">
        <f>Q20-S20-AQ20</f>
        <v>0</v>
      </c>
      <c r="S20" s="30">
        <f>T20+U20+V20</f>
        <v>0</v>
      </c>
      <c r="T20" s="30">
        <f>SUM(T22+T21)</f>
        <v>0</v>
      </c>
      <c r="U20" s="30">
        <f>SUM(U22+U21)</f>
        <v>0</v>
      </c>
      <c r="V20" s="30">
        <f>SUM(V22+V21)</f>
        <v>0</v>
      </c>
      <c r="W20" s="30">
        <f>SUM(W22+W21)</f>
        <v>0</v>
      </c>
      <c r="X20" s="30">
        <f>SUM(X22+X21)</f>
        <v>0</v>
      </c>
      <c r="Y20" s="30">
        <f>SUM(Y22+Y21)</f>
        <v>0</v>
      </c>
      <c r="Z20" s="30">
        <f>W20+X20+Y20</f>
        <v>0</v>
      </c>
      <c r="AA20" s="30">
        <f>SUM(AA22+AA21)</f>
        <v>0</v>
      </c>
      <c r="AB20" s="30">
        <f>SUM(AB22+AB21)</f>
        <v>0</v>
      </c>
      <c r="AC20" s="30">
        <f>SUM(AC22+AC21)</f>
        <v>0</v>
      </c>
      <c r="AD20" s="30">
        <f>AA20+AB20+AC20</f>
        <v>0</v>
      </c>
      <c r="AE20" s="30">
        <f>SUM(AE22+AE21)</f>
        <v>0</v>
      </c>
      <c r="AF20" s="30">
        <f>SUM(AF22+AF21)</f>
        <v>0</v>
      </c>
      <c r="AG20" s="30">
        <f>SUM(AG22+AG21)</f>
        <v>0</v>
      </c>
      <c r="AH20" s="30">
        <f>AE20+AF20+AG20</f>
        <v>0</v>
      </c>
      <c r="AI20" s="30">
        <f>SUM(AI22+AI21)</f>
        <v>0</v>
      </c>
      <c r="AJ20" s="30">
        <f>SUM(AJ22+AJ21)</f>
        <v>0</v>
      </c>
      <c r="AK20" s="30">
        <f>SUM(AK22+AK21)</f>
        <v>0</v>
      </c>
      <c r="AL20" s="30">
        <f>AI20+AJ20+AK20</f>
        <v>0</v>
      </c>
      <c r="AM20" s="30">
        <f>Z20+AD20+AH20+AL20</f>
        <v>0</v>
      </c>
      <c r="AN20" s="30">
        <f>SUM(AN22+AN21)</f>
        <v>0</v>
      </c>
      <c r="AO20" s="30">
        <f>SUM(AO22+AO21)</f>
        <v>0</v>
      </c>
      <c r="AP20" s="30">
        <f>SUM(AP22+AP21)</f>
        <v>0</v>
      </c>
      <c r="AQ20" s="30">
        <f>AN20+AO20+AP20</f>
        <v>0</v>
      </c>
      <c r="AR20" s="30">
        <f>P20-AQ20</f>
        <v>0</v>
      </c>
      <c r="AS20" s="30">
        <f>IFERROR(MIN(100,(AQ20/P20)*100),0)</f>
        <v>0</v>
      </c>
      <c r="AT20" s="30">
        <f>Q20-AQ20</f>
        <v>0</v>
      </c>
      <c r="AU20" s="30">
        <f>IFERROR(MIN(100,(AQ20/Q20)*100),0)</f>
        <v>0</v>
      </c>
      <c r="AV20" s="30">
        <f>SUM(AV22+AV21)</f>
        <v>0</v>
      </c>
      <c r="AW20" s="30">
        <f>SUM(AW22+AW21)</f>
        <v>0</v>
      </c>
      <c r="AX20" s="30">
        <f>AR20-AV20</f>
        <v>0</v>
      </c>
    </row>
    <row r="21" spans="1:50">
      <c r="A21" s="27"/>
      <c r="B21" s="28"/>
      <c r="C21" s="32" t="s">
        <v>136</v>
      </c>
      <c r="D21" s="30">
        <v>3047900</v>
      </c>
      <c r="E21" s="30">
        <v>0</v>
      </c>
      <c r="F21" s="30">
        <f>D21-E21</f>
        <v>0</v>
      </c>
      <c r="G21" s="30">
        <v>3047900</v>
      </c>
      <c r="H21" s="30">
        <f>G21</f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f>F21+I21+J21+K21+L21+M21+N21+O21</f>
        <v>0</v>
      </c>
      <c r="Q21" s="30">
        <f>H21+I21+J21+K21+L21+M21+N21+O21</f>
        <v>0</v>
      </c>
      <c r="R21" s="30">
        <f>Q21-S21-AQ21</f>
        <v>0</v>
      </c>
      <c r="S21" s="30">
        <f>T21+U21+V21</f>
        <v>0</v>
      </c>
      <c r="T21" s="30">
        <v>0</v>
      </c>
      <c r="U21" s="30">
        <v>0</v>
      </c>
      <c r="V21" s="30">
        <v>0</v>
      </c>
      <c r="W21" s="30">
        <v>263620</v>
      </c>
      <c r="X21" s="30">
        <v>0</v>
      </c>
      <c r="Y21" s="30">
        <v>0</v>
      </c>
      <c r="Z21" s="30">
        <f>W21+X21+Y21</f>
        <v>0</v>
      </c>
      <c r="AA21" s="30">
        <v>0</v>
      </c>
      <c r="AB21" s="30">
        <v>0</v>
      </c>
      <c r="AC21" s="30">
        <v>0</v>
      </c>
      <c r="AD21" s="30">
        <f>AA21+AB21+AC21</f>
        <v>0</v>
      </c>
      <c r="AE21" s="30">
        <v>0</v>
      </c>
      <c r="AF21" s="30">
        <v>0</v>
      </c>
      <c r="AG21" s="30">
        <v>0</v>
      </c>
      <c r="AH21" s="30">
        <f>AE21+AF21+AG21</f>
        <v>0</v>
      </c>
      <c r="AI21" s="30">
        <v>0</v>
      </c>
      <c r="AJ21" s="30">
        <v>0</v>
      </c>
      <c r="AK21" s="30">
        <v>0</v>
      </c>
      <c r="AL21" s="30">
        <f>AI21+AJ21+AK21</f>
        <v>0</v>
      </c>
      <c r="AM21" s="30">
        <f>Z21+AD21+AH21+AL21</f>
        <v>0</v>
      </c>
      <c r="AN21" s="30">
        <v>0</v>
      </c>
      <c r="AO21" s="30">
        <v>263620</v>
      </c>
      <c r="AP21" s="30">
        <v>0</v>
      </c>
      <c r="AQ21" s="30">
        <f>AN21+AO21+AP21</f>
        <v>0</v>
      </c>
      <c r="AR21" s="30">
        <f>P21-AQ21</f>
        <v>0</v>
      </c>
      <c r="AS21" s="30">
        <f>IFERROR(MIN(100,(AQ21/P21)*100),0)</f>
        <v>0</v>
      </c>
      <c r="AT21" s="30">
        <f>Q21-AQ21</f>
        <v>0</v>
      </c>
      <c r="AU21" s="30">
        <f>IFERROR(MIN(100,(AQ21/Q21)*100),0)</f>
        <v>0</v>
      </c>
      <c r="AV21" s="30">
        <v>0</v>
      </c>
      <c r="AW21" s="30">
        <v>0</v>
      </c>
      <c r="AX21" s="30">
        <f>AR21-AV21</f>
        <v>0</v>
      </c>
    </row>
    <row r="22" spans="1:50">
      <c r="A22" s="27"/>
      <c r="B22" s="28"/>
      <c r="C22" s="32" t="s">
        <v>137</v>
      </c>
      <c r="D22" s="30">
        <v>0</v>
      </c>
      <c r="E22" s="30">
        <v>0</v>
      </c>
      <c r="F22" s="30">
        <f>D22-E22</f>
        <v>0</v>
      </c>
      <c r="G22" s="30">
        <v>0</v>
      </c>
      <c r="H22" s="30">
        <f>G22</f>
        <v>0</v>
      </c>
      <c r="I22" s="30">
        <v>0</v>
      </c>
      <c r="J22" s="30">
        <v>0</v>
      </c>
      <c r="K22" s="30">
        <v>0</v>
      </c>
      <c r="L22" s="30">
        <v>0</v>
      </c>
      <c r="M22" s="30">
        <v>0</v>
      </c>
      <c r="N22" s="30">
        <v>0</v>
      </c>
      <c r="O22" s="30">
        <v>0</v>
      </c>
      <c r="P22" s="30">
        <f>F22+I22+J22+K22+L22+M22+N22+O22</f>
        <v>0</v>
      </c>
      <c r="Q22" s="30">
        <f>H22+I22+J22+K22+L22+M22+N22+O22</f>
        <v>0</v>
      </c>
      <c r="R22" s="30">
        <f>Q22-S22-AQ22</f>
        <v>0</v>
      </c>
      <c r="S22" s="30">
        <f>T22+U22+V22</f>
        <v>0</v>
      </c>
      <c r="T22" s="30">
        <v>0</v>
      </c>
      <c r="U22" s="30">
        <v>0</v>
      </c>
      <c r="V22" s="30">
        <v>0</v>
      </c>
      <c r="W22" s="30">
        <v>0</v>
      </c>
      <c r="X22" s="30">
        <v>0</v>
      </c>
      <c r="Y22" s="30">
        <v>0</v>
      </c>
      <c r="Z22" s="30">
        <f>W22+X22+Y22</f>
        <v>0</v>
      </c>
      <c r="AA22" s="30">
        <v>0</v>
      </c>
      <c r="AB22" s="30">
        <v>0</v>
      </c>
      <c r="AC22" s="30">
        <v>0</v>
      </c>
      <c r="AD22" s="30">
        <f>AA22+AB22+AC22</f>
        <v>0</v>
      </c>
      <c r="AE22" s="30">
        <v>0</v>
      </c>
      <c r="AF22" s="30">
        <v>0</v>
      </c>
      <c r="AG22" s="30">
        <v>0</v>
      </c>
      <c r="AH22" s="30">
        <f>AE22+AF22+AG22</f>
        <v>0</v>
      </c>
      <c r="AI22" s="30">
        <v>0</v>
      </c>
      <c r="AJ22" s="30">
        <v>0</v>
      </c>
      <c r="AK22" s="30">
        <v>0</v>
      </c>
      <c r="AL22" s="30">
        <f>AI22+AJ22+AK22</f>
        <v>0</v>
      </c>
      <c r="AM22" s="30">
        <f>Z22+AD22+AH22+AL22</f>
        <v>0</v>
      </c>
      <c r="AN22" s="30">
        <v>0</v>
      </c>
      <c r="AO22" s="30">
        <v>0</v>
      </c>
      <c r="AP22" s="30">
        <v>0</v>
      </c>
      <c r="AQ22" s="30">
        <f>AN22+AO22+AP22</f>
        <v>0</v>
      </c>
      <c r="AR22" s="30">
        <f>P22-AQ22</f>
        <v>0</v>
      </c>
      <c r="AS22" s="30">
        <f>IFERROR(MIN(100,(AQ22/P22)*100),0)</f>
        <v>0</v>
      </c>
      <c r="AT22" s="30">
        <f>Q22-AQ22</f>
        <v>0</v>
      </c>
      <c r="AU22" s="30">
        <f>IFERROR(MIN(100,(AQ22/Q22)*100),0)</f>
        <v>0</v>
      </c>
      <c r="AV22" s="30">
        <v>0</v>
      </c>
      <c r="AW22" s="30">
        <v>0</v>
      </c>
      <c r="AX22" s="30">
        <f>AR22-AV22</f>
        <v>0</v>
      </c>
    </row>
    <row r="23" spans="1:50">
      <c r="A23" s="27"/>
      <c r="B23" s="28"/>
      <c r="C23" s="31" t="s">
        <v>138</v>
      </c>
      <c r="D23" s="30">
        <f>SUM(D35+D27+D25+D33+D32+D26+D34+D24)</f>
        <v>0</v>
      </c>
      <c r="E23" s="30">
        <f>SUM(E35+E27+E25+E33+E32+E26+E34+E24)</f>
        <v>0</v>
      </c>
      <c r="F23" s="30">
        <f>D23-E23</f>
        <v>0</v>
      </c>
      <c r="G23" s="30">
        <f>SUM(G35+G27+G25+G33+G32+G26+G34+G24)</f>
        <v>0</v>
      </c>
      <c r="H23" s="30">
        <f>G23</f>
        <v>0</v>
      </c>
      <c r="I23" s="30">
        <f>SUM(I35+I27+I25+I33+I32+I26+I34+I24)</f>
        <v>0</v>
      </c>
      <c r="J23" s="30">
        <f>SUM(J35+J27+J25+J33+J32+J26+J34+J24)</f>
        <v>0</v>
      </c>
      <c r="K23" s="30">
        <f>SUM(K35+K27+K25+K33+K32+K26+K34+K24)</f>
        <v>0</v>
      </c>
      <c r="L23" s="30">
        <f>SUM(L35+L27+L25+L33+L32+L26+L34+L24)</f>
        <v>0</v>
      </c>
      <c r="M23" s="30">
        <f>SUM(M35+M27+M25+M33+M32+M26+M34+M24)</f>
        <v>0</v>
      </c>
      <c r="N23" s="30">
        <f>SUM(N35+N27+N25+N33+N32+N26+N34+N24)</f>
        <v>0</v>
      </c>
      <c r="O23" s="30">
        <f>SUM(O35+O27+O25+O33+O32+O26+O34+O24)</f>
        <v>0</v>
      </c>
      <c r="P23" s="30">
        <f>F23+I23+J23+K23+L23+M23+N23+O23</f>
        <v>0</v>
      </c>
      <c r="Q23" s="30">
        <f>H23+I23+J23+K23+L23+M23+N23+O23</f>
        <v>0</v>
      </c>
      <c r="R23" s="30">
        <f>Q23-S23-AQ23</f>
        <v>0</v>
      </c>
      <c r="S23" s="30">
        <f>T23+U23+V23</f>
        <v>0</v>
      </c>
      <c r="T23" s="30">
        <f>SUM(T35+T27+T25+T33+T32+T26+T34+T24)</f>
        <v>0</v>
      </c>
      <c r="U23" s="30">
        <f>SUM(U35+U27+U25+U33+U32+U26+U34+U24)</f>
        <v>0</v>
      </c>
      <c r="V23" s="30">
        <f>SUM(V35+V27+V25+V33+V32+V26+V34+V24)</f>
        <v>0</v>
      </c>
      <c r="W23" s="30">
        <f>SUM(W35+W27+W25+W33+W32+W26+W34+W24)</f>
        <v>0</v>
      </c>
      <c r="X23" s="30">
        <f>SUM(X35+X27+X25+X33+X32+X26+X34+X24)</f>
        <v>0</v>
      </c>
      <c r="Y23" s="30">
        <f>SUM(Y35+Y27+Y25+Y33+Y32+Y26+Y34+Y24)</f>
        <v>0</v>
      </c>
      <c r="Z23" s="30">
        <f>W23+X23+Y23</f>
        <v>0</v>
      </c>
      <c r="AA23" s="30">
        <f>SUM(AA35+AA27+AA25+AA33+AA32+AA26+AA34+AA24)</f>
        <v>0</v>
      </c>
      <c r="AB23" s="30">
        <f>SUM(AB35+AB27+AB25+AB33+AB32+AB26+AB34+AB24)</f>
        <v>0</v>
      </c>
      <c r="AC23" s="30">
        <f>SUM(AC35+AC27+AC25+AC33+AC32+AC26+AC34+AC24)</f>
        <v>0</v>
      </c>
      <c r="AD23" s="30">
        <f>AA23+AB23+AC23</f>
        <v>0</v>
      </c>
      <c r="AE23" s="30">
        <f>SUM(AE35+AE27+AE25+AE33+AE32+AE26+AE34+AE24)</f>
        <v>0</v>
      </c>
      <c r="AF23" s="30">
        <f>SUM(AF35+AF27+AF25+AF33+AF32+AF26+AF34+AF24)</f>
        <v>0</v>
      </c>
      <c r="AG23" s="30">
        <f>SUM(AG35+AG27+AG25+AG33+AG32+AG26+AG34+AG24)</f>
        <v>0</v>
      </c>
      <c r="AH23" s="30">
        <f>AE23+AF23+AG23</f>
        <v>0</v>
      </c>
      <c r="AI23" s="30">
        <f>SUM(AI35+AI27+AI25+AI33+AI32+AI26+AI34+AI24)</f>
        <v>0</v>
      </c>
      <c r="AJ23" s="30">
        <f>SUM(AJ35+AJ27+AJ25+AJ33+AJ32+AJ26+AJ34+AJ24)</f>
        <v>0</v>
      </c>
      <c r="AK23" s="30">
        <f>SUM(AK35+AK27+AK25+AK33+AK32+AK26+AK34+AK24)</f>
        <v>0</v>
      </c>
      <c r="AL23" s="30">
        <f>AI23+AJ23+AK23</f>
        <v>0</v>
      </c>
      <c r="AM23" s="30">
        <f>Z23+AD23+AH23+AL23</f>
        <v>0</v>
      </c>
      <c r="AN23" s="30">
        <f>SUM(AN35+AN27+AN25+AN33+AN32+AN26+AN34+AN24)</f>
        <v>0</v>
      </c>
      <c r="AO23" s="30">
        <f>SUM(AO35+AO27+AO25+AO33+AO32+AO26+AO34+AO24)</f>
        <v>0</v>
      </c>
      <c r="AP23" s="30">
        <f>SUM(AP35+AP27+AP25+AP33+AP32+AP26+AP34+AP24)</f>
        <v>0</v>
      </c>
      <c r="AQ23" s="30">
        <f>AN23+AO23+AP23</f>
        <v>0</v>
      </c>
      <c r="AR23" s="30">
        <f>P23-AQ23</f>
        <v>0</v>
      </c>
      <c r="AS23" s="30">
        <f>IFERROR(MIN(100,(AQ23/P23)*100),0)</f>
        <v>0</v>
      </c>
      <c r="AT23" s="30">
        <f>Q23-AQ23</f>
        <v>0</v>
      </c>
      <c r="AU23" s="30">
        <f>IFERROR(MIN(100,(AQ23/Q23)*100),0)</f>
        <v>0</v>
      </c>
      <c r="AV23" s="30">
        <f>SUM(AV35+AV27+AV25+AV33+AV32+AV26+AV34+AV24)</f>
        <v>0</v>
      </c>
      <c r="AW23" s="30">
        <f>SUM(AW35+AW27+AW25+AW33+AW32+AW26+AW34+AW24)</f>
        <v>0</v>
      </c>
      <c r="AX23" s="30">
        <f>AR23-AV23</f>
        <v>0</v>
      </c>
    </row>
    <row r="24" spans="1:50">
      <c r="A24" s="27"/>
      <c r="B24" s="28"/>
      <c r="C24" s="32" t="s">
        <v>139</v>
      </c>
      <c r="D24" s="30">
        <v>61600</v>
      </c>
      <c r="E24" s="30">
        <v>0</v>
      </c>
      <c r="F24" s="30">
        <f>D24-E24</f>
        <v>0</v>
      </c>
      <c r="G24" s="30">
        <v>61600</v>
      </c>
      <c r="H24" s="30">
        <f>G24</f>
        <v>0</v>
      </c>
      <c r="I24" s="30">
        <v>0</v>
      </c>
      <c r="J24" s="30">
        <v>0</v>
      </c>
      <c r="K24" s="30">
        <v>0</v>
      </c>
      <c r="L24" s="30">
        <v>0</v>
      </c>
      <c r="M24" s="30">
        <v>0</v>
      </c>
      <c r="N24" s="30">
        <v>0</v>
      </c>
      <c r="O24" s="30">
        <v>0</v>
      </c>
      <c r="P24" s="30">
        <f>F24+I24+J24+K24+L24+M24+N24+O24</f>
        <v>0</v>
      </c>
      <c r="Q24" s="30">
        <f>H24+I24+J24+K24+L24+M24+N24+O24</f>
        <v>0</v>
      </c>
      <c r="R24" s="30">
        <f>Q24-S24-AQ24</f>
        <v>0</v>
      </c>
      <c r="S24" s="30">
        <f>T24+U24+V24</f>
        <v>0</v>
      </c>
      <c r="T24" s="30">
        <v>0</v>
      </c>
      <c r="U24" s="30">
        <v>0</v>
      </c>
      <c r="V24" s="30">
        <v>0</v>
      </c>
      <c r="W24" s="30">
        <v>5600</v>
      </c>
      <c r="X24" s="30">
        <v>0</v>
      </c>
      <c r="Y24" s="30">
        <v>0</v>
      </c>
      <c r="Z24" s="30">
        <f>W24+X24+Y24</f>
        <v>0</v>
      </c>
      <c r="AA24" s="30">
        <v>0</v>
      </c>
      <c r="AB24" s="30">
        <v>0</v>
      </c>
      <c r="AC24" s="30">
        <v>0</v>
      </c>
      <c r="AD24" s="30">
        <f>AA24+AB24+AC24</f>
        <v>0</v>
      </c>
      <c r="AE24" s="30">
        <v>0</v>
      </c>
      <c r="AF24" s="30">
        <v>0</v>
      </c>
      <c r="AG24" s="30">
        <v>0</v>
      </c>
      <c r="AH24" s="30">
        <f>AE24+AF24+AG24</f>
        <v>0</v>
      </c>
      <c r="AI24" s="30">
        <v>0</v>
      </c>
      <c r="AJ24" s="30">
        <v>0</v>
      </c>
      <c r="AK24" s="30">
        <v>0</v>
      </c>
      <c r="AL24" s="30">
        <f>AI24+AJ24+AK24</f>
        <v>0</v>
      </c>
      <c r="AM24" s="30">
        <f>Z24+AD24+AH24+AL24</f>
        <v>0</v>
      </c>
      <c r="AN24" s="30">
        <v>0</v>
      </c>
      <c r="AO24" s="30">
        <v>5600</v>
      </c>
      <c r="AP24" s="30">
        <v>0</v>
      </c>
      <c r="AQ24" s="30">
        <f>AN24+AO24+AP24</f>
        <v>0</v>
      </c>
      <c r="AR24" s="30">
        <f>P24-AQ24</f>
        <v>0</v>
      </c>
      <c r="AS24" s="30">
        <f>IFERROR(MIN(100,(AQ24/P24)*100),0)</f>
        <v>0</v>
      </c>
      <c r="AT24" s="30">
        <f>Q24-AQ24</f>
        <v>0</v>
      </c>
      <c r="AU24" s="30">
        <f>IFERROR(MIN(100,(AQ24/Q24)*100),0)</f>
        <v>0</v>
      </c>
      <c r="AV24" s="30">
        <v>0</v>
      </c>
      <c r="AW24" s="30">
        <v>0</v>
      </c>
      <c r="AX24" s="30">
        <f>AR24-AV24</f>
        <v>0</v>
      </c>
    </row>
    <row r="25" spans="1:50">
      <c r="A25" s="27"/>
      <c r="B25" s="28"/>
      <c r="C25" s="32" t="s">
        <v>140</v>
      </c>
      <c r="D25" s="30">
        <v>0</v>
      </c>
      <c r="E25" s="30">
        <v>0</v>
      </c>
      <c r="F25" s="30">
        <f>D25-E25</f>
        <v>0</v>
      </c>
      <c r="G25" s="30">
        <v>0</v>
      </c>
      <c r="H25" s="30">
        <f>G25</f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  <c r="O25" s="30">
        <v>0</v>
      </c>
      <c r="P25" s="30">
        <f>F25+I25+J25+K25+L25+M25+N25+O25</f>
        <v>0</v>
      </c>
      <c r="Q25" s="30">
        <f>H25+I25+J25+K25+L25+M25+N25+O25</f>
        <v>0</v>
      </c>
      <c r="R25" s="30">
        <f>Q25-S25-AQ25</f>
        <v>0</v>
      </c>
      <c r="S25" s="30">
        <f>T25+U25+V25</f>
        <v>0</v>
      </c>
      <c r="T25" s="30">
        <v>0</v>
      </c>
      <c r="U25" s="30">
        <v>0</v>
      </c>
      <c r="V25" s="30">
        <v>0</v>
      </c>
      <c r="W25" s="30">
        <v>0</v>
      </c>
      <c r="X25" s="30">
        <v>0</v>
      </c>
      <c r="Y25" s="30">
        <v>0</v>
      </c>
      <c r="Z25" s="30">
        <f>W25+X25+Y25</f>
        <v>0</v>
      </c>
      <c r="AA25" s="30">
        <v>0</v>
      </c>
      <c r="AB25" s="30">
        <v>0</v>
      </c>
      <c r="AC25" s="30">
        <v>0</v>
      </c>
      <c r="AD25" s="30">
        <f>AA25+AB25+AC25</f>
        <v>0</v>
      </c>
      <c r="AE25" s="30">
        <v>0</v>
      </c>
      <c r="AF25" s="30">
        <v>0</v>
      </c>
      <c r="AG25" s="30">
        <v>0</v>
      </c>
      <c r="AH25" s="30">
        <f>AE25+AF25+AG25</f>
        <v>0</v>
      </c>
      <c r="AI25" s="30">
        <v>0</v>
      </c>
      <c r="AJ25" s="30">
        <v>0</v>
      </c>
      <c r="AK25" s="30">
        <v>0</v>
      </c>
      <c r="AL25" s="30">
        <f>AI25+AJ25+AK25</f>
        <v>0</v>
      </c>
      <c r="AM25" s="30">
        <f>Z25+AD25+AH25+AL25</f>
        <v>0</v>
      </c>
      <c r="AN25" s="30">
        <v>0</v>
      </c>
      <c r="AO25" s="30">
        <v>0</v>
      </c>
      <c r="AP25" s="30">
        <v>0</v>
      </c>
      <c r="AQ25" s="30">
        <f>AN25+AO25+AP25</f>
        <v>0</v>
      </c>
      <c r="AR25" s="30">
        <f>P25-AQ25</f>
        <v>0</v>
      </c>
      <c r="AS25" s="30">
        <f>IFERROR(MIN(100,(AQ25/P25)*100),0)</f>
        <v>0</v>
      </c>
      <c r="AT25" s="30">
        <f>Q25-AQ25</f>
        <v>0</v>
      </c>
      <c r="AU25" s="30">
        <f>IFERROR(MIN(100,(AQ25/Q25)*100),0)</f>
        <v>0</v>
      </c>
      <c r="AV25" s="30">
        <v>0</v>
      </c>
      <c r="AW25" s="30">
        <v>0</v>
      </c>
      <c r="AX25" s="30">
        <f>AR25-AV25</f>
        <v>0</v>
      </c>
    </row>
    <row r="26" spans="1:50">
      <c r="A26" s="27"/>
      <c r="B26" s="28"/>
      <c r="C26" s="32" t="s">
        <v>141</v>
      </c>
      <c r="D26" s="30">
        <v>4100</v>
      </c>
      <c r="E26" s="30">
        <v>0</v>
      </c>
      <c r="F26" s="30">
        <f>D26-E26</f>
        <v>0</v>
      </c>
      <c r="G26" s="30">
        <v>4100</v>
      </c>
      <c r="H26" s="30">
        <f>G26</f>
        <v>0</v>
      </c>
      <c r="I26" s="30">
        <v>0</v>
      </c>
      <c r="J26" s="30">
        <v>0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f>F26+I26+J26+K26+L26+M26+N26+O26</f>
        <v>0</v>
      </c>
      <c r="Q26" s="30">
        <f>H26+I26+J26+K26+L26+M26+N26+O26</f>
        <v>0</v>
      </c>
      <c r="R26" s="30">
        <f>Q26-S26-AQ26</f>
        <v>0</v>
      </c>
      <c r="S26" s="30">
        <f>T26+U26+V26</f>
        <v>0</v>
      </c>
      <c r="T26" s="30">
        <v>0</v>
      </c>
      <c r="U26" s="30">
        <v>0</v>
      </c>
      <c r="V26" s="30">
        <v>0</v>
      </c>
      <c r="W26" s="30">
        <v>370</v>
      </c>
      <c r="X26" s="30">
        <v>0</v>
      </c>
      <c r="Y26" s="30">
        <v>0</v>
      </c>
      <c r="Z26" s="30">
        <f>W26+X26+Y26</f>
        <v>0</v>
      </c>
      <c r="AA26" s="30">
        <v>0</v>
      </c>
      <c r="AB26" s="30">
        <v>0</v>
      </c>
      <c r="AC26" s="30">
        <v>0</v>
      </c>
      <c r="AD26" s="30">
        <f>AA26+AB26+AC26</f>
        <v>0</v>
      </c>
      <c r="AE26" s="30">
        <v>0</v>
      </c>
      <c r="AF26" s="30">
        <v>0</v>
      </c>
      <c r="AG26" s="30">
        <v>0</v>
      </c>
      <c r="AH26" s="30">
        <f>AE26+AF26+AG26</f>
        <v>0</v>
      </c>
      <c r="AI26" s="30">
        <v>0</v>
      </c>
      <c r="AJ26" s="30">
        <v>0</v>
      </c>
      <c r="AK26" s="30">
        <v>0</v>
      </c>
      <c r="AL26" s="30">
        <f>AI26+AJ26+AK26</f>
        <v>0</v>
      </c>
      <c r="AM26" s="30">
        <f>Z26+AD26+AH26+AL26</f>
        <v>0</v>
      </c>
      <c r="AN26" s="30">
        <v>0</v>
      </c>
      <c r="AO26" s="30">
        <v>370</v>
      </c>
      <c r="AP26" s="30">
        <v>0</v>
      </c>
      <c r="AQ26" s="30">
        <f>AN26+AO26+AP26</f>
        <v>0</v>
      </c>
      <c r="AR26" s="30">
        <f>P26-AQ26</f>
        <v>0</v>
      </c>
      <c r="AS26" s="30">
        <f>IFERROR(MIN(100,(AQ26/P26)*100),0)</f>
        <v>0</v>
      </c>
      <c r="AT26" s="30">
        <f>Q26-AQ26</f>
        <v>0</v>
      </c>
      <c r="AU26" s="30">
        <f>IFERROR(MIN(100,(AQ26/Q26)*100),0)</f>
        <v>0</v>
      </c>
      <c r="AV26" s="30">
        <v>0</v>
      </c>
      <c r="AW26" s="30">
        <v>0</v>
      </c>
      <c r="AX26" s="30">
        <f>AR26-AV26</f>
        <v>0</v>
      </c>
    </row>
    <row r="27" spans="1:50">
      <c r="A27" s="27"/>
      <c r="B27" s="28"/>
      <c r="C27" s="32" t="s">
        <v>142</v>
      </c>
      <c r="D27" s="30">
        <f>SUM(D28+D30+D31+D29)</f>
        <v>0</v>
      </c>
      <c r="E27" s="30">
        <f>SUM(E28+E30+E31+E29)</f>
        <v>0</v>
      </c>
      <c r="F27" s="30">
        <f>D27-E27</f>
        <v>0</v>
      </c>
      <c r="G27" s="30">
        <f>SUM(G28+G30+G31+G29)</f>
        <v>0</v>
      </c>
      <c r="H27" s="30">
        <f>G27</f>
        <v>0</v>
      </c>
      <c r="I27" s="30">
        <f>SUM(I28+I30+I31+I29)</f>
        <v>0</v>
      </c>
      <c r="J27" s="30">
        <f>SUM(J28+J30+J31+J29)</f>
        <v>0</v>
      </c>
      <c r="K27" s="30">
        <f>SUM(K28+K30+K31+K29)</f>
        <v>0</v>
      </c>
      <c r="L27" s="30">
        <f>SUM(L28+L30+L31+L29)</f>
        <v>0</v>
      </c>
      <c r="M27" s="30">
        <f>SUM(M28+M30+M31+M29)</f>
        <v>0</v>
      </c>
      <c r="N27" s="30">
        <f>SUM(N28+N30+N31+N29)</f>
        <v>0</v>
      </c>
      <c r="O27" s="30">
        <f>SUM(O28+O30+O31+O29)</f>
        <v>0</v>
      </c>
      <c r="P27" s="30">
        <f>F27+I27+J27+K27+L27+M27+N27+O27</f>
        <v>0</v>
      </c>
      <c r="Q27" s="30">
        <f>H27+I27+J27+K27+L27+M27+N27+O27</f>
        <v>0</v>
      </c>
      <c r="R27" s="30">
        <f>Q27-S27-AQ27</f>
        <v>0</v>
      </c>
      <c r="S27" s="30">
        <f>T27+U27+V27</f>
        <v>0</v>
      </c>
      <c r="T27" s="30">
        <f>SUM(T28+T30+T31+T29)</f>
        <v>0</v>
      </c>
      <c r="U27" s="30">
        <f>SUM(U28+U30+U31+U29)</f>
        <v>0</v>
      </c>
      <c r="V27" s="30">
        <f>SUM(V28+V30+V31+V29)</f>
        <v>0</v>
      </c>
      <c r="W27" s="30">
        <f>SUM(W28+W30+W31+W29)</f>
        <v>0</v>
      </c>
      <c r="X27" s="30">
        <f>SUM(X28+X30+X31+X29)</f>
        <v>0</v>
      </c>
      <c r="Y27" s="30">
        <f>SUM(Y28+Y30+Y31+Y29)</f>
        <v>0</v>
      </c>
      <c r="Z27" s="30">
        <f>W27+X27+Y27</f>
        <v>0</v>
      </c>
      <c r="AA27" s="30">
        <f>SUM(AA28+AA30+AA31+AA29)</f>
        <v>0</v>
      </c>
      <c r="AB27" s="30">
        <f>SUM(AB28+AB30+AB31+AB29)</f>
        <v>0</v>
      </c>
      <c r="AC27" s="30">
        <f>SUM(AC28+AC30+AC31+AC29)</f>
        <v>0</v>
      </c>
      <c r="AD27" s="30">
        <f>AA27+AB27+AC27</f>
        <v>0</v>
      </c>
      <c r="AE27" s="30">
        <f>SUM(AE28+AE30+AE31+AE29)</f>
        <v>0</v>
      </c>
      <c r="AF27" s="30">
        <f>SUM(AF28+AF30+AF31+AF29)</f>
        <v>0</v>
      </c>
      <c r="AG27" s="30">
        <f>SUM(AG28+AG30+AG31+AG29)</f>
        <v>0</v>
      </c>
      <c r="AH27" s="30">
        <f>AE27+AF27+AG27</f>
        <v>0</v>
      </c>
      <c r="AI27" s="30">
        <f>SUM(AI28+AI30+AI31+AI29)</f>
        <v>0</v>
      </c>
      <c r="AJ27" s="30">
        <f>SUM(AJ28+AJ30+AJ31+AJ29)</f>
        <v>0</v>
      </c>
      <c r="AK27" s="30">
        <f>SUM(AK28+AK30+AK31+AK29)</f>
        <v>0</v>
      </c>
      <c r="AL27" s="30">
        <f>AI27+AJ27+AK27</f>
        <v>0</v>
      </c>
      <c r="AM27" s="30">
        <f>Z27+AD27+AH27+AL27</f>
        <v>0</v>
      </c>
      <c r="AN27" s="30">
        <f>SUM(AN28+AN30+AN31+AN29)</f>
        <v>0</v>
      </c>
      <c r="AO27" s="30">
        <f>SUM(AO28+AO30+AO31+AO29)</f>
        <v>0</v>
      </c>
      <c r="AP27" s="30">
        <f>SUM(AP28+AP30+AP31+AP29)</f>
        <v>0</v>
      </c>
      <c r="AQ27" s="30">
        <f>AN27+AO27+AP27</f>
        <v>0</v>
      </c>
      <c r="AR27" s="30">
        <f>P27-AQ27</f>
        <v>0</v>
      </c>
      <c r="AS27" s="30">
        <f>IFERROR(MIN(100,(AQ27/P27)*100),0)</f>
        <v>0</v>
      </c>
      <c r="AT27" s="30">
        <f>Q27-AQ27</f>
        <v>0</v>
      </c>
      <c r="AU27" s="30">
        <f>IFERROR(MIN(100,(AQ27/Q27)*100),0)</f>
        <v>0</v>
      </c>
      <c r="AV27" s="30">
        <f>SUM(AV28+AV30+AV31+AV29)</f>
        <v>0</v>
      </c>
      <c r="AW27" s="30">
        <f>SUM(AW28+AW30+AW31+AW29)</f>
        <v>0</v>
      </c>
      <c r="AX27" s="30">
        <f>AR27-AV27</f>
        <v>0</v>
      </c>
    </row>
    <row r="28" spans="1:50">
      <c r="A28" s="27"/>
      <c r="B28" s="28"/>
      <c r="C28" s="33" t="s">
        <v>143</v>
      </c>
      <c r="D28" s="30">
        <v>0</v>
      </c>
      <c r="E28" s="30">
        <v>0</v>
      </c>
      <c r="F28" s="30">
        <f>D28-E28</f>
        <v>0</v>
      </c>
      <c r="G28" s="30">
        <v>0</v>
      </c>
      <c r="H28" s="30">
        <f>G28</f>
        <v>0</v>
      </c>
      <c r="I28" s="30">
        <v>0</v>
      </c>
      <c r="J28" s="30">
        <v>0</v>
      </c>
      <c r="K28" s="30">
        <v>0</v>
      </c>
      <c r="L28" s="30">
        <v>0</v>
      </c>
      <c r="M28" s="30">
        <v>0</v>
      </c>
      <c r="N28" s="30">
        <v>0</v>
      </c>
      <c r="O28" s="30">
        <v>0</v>
      </c>
      <c r="P28" s="30">
        <f>F28+I28+J28+K28+L28+M28+N28+O28</f>
        <v>0</v>
      </c>
      <c r="Q28" s="30">
        <f>H28+I28+J28+K28+L28+M28+N28+O28</f>
        <v>0</v>
      </c>
      <c r="R28" s="30">
        <f>Q28-S28-AQ28</f>
        <v>0</v>
      </c>
      <c r="S28" s="30">
        <f>T28+U28+V28</f>
        <v>0</v>
      </c>
      <c r="T28" s="30">
        <v>0</v>
      </c>
      <c r="U28" s="30">
        <v>0</v>
      </c>
      <c r="V28" s="30">
        <v>0</v>
      </c>
      <c r="W28" s="30">
        <v>0</v>
      </c>
      <c r="X28" s="30">
        <v>0</v>
      </c>
      <c r="Y28" s="30">
        <v>0</v>
      </c>
      <c r="Z28" s="30">
        <f>W28+X28+Y28</f>
        <v>0</v>
      </c>
      <c r="AA28" s="30">
        <v>0</v>
      </c>
      <c r="AB28" s="30">
        <v>0</v>
      </c>
      <c r="AC28" s="30">
        <v>0</v>
      </c>
      <c r="AD28" s="30">
        <f>AA28+AB28+AC28</f>
        <v>0</v>
      </c>
      <c r="AE28" s="30">
        <v>0</v>
      </c>
      <c r="AF28" s="30">
        <v>0</v>
      </c>
      <c r="AG28" s="30">
        <v>0</v>
      </c>
      <c r="AH28" s="30">
        <f>AE28+AF28+AG28</f>
        <v>0</v>
      </c>
      <c r="AI28" s="30">
        <v>0</v>
      </c>
      <c r="AJ28" s="30">
        <v>0</v>
      </c>
      <c r="AK28" s="30">
        <v>0</v>
      </c>
      <c r="AL28" s="30">
        <f>AI28+AJ28+AK28</f>
        <v>0</v>
      </c>
      <c r="AM28" s="30">
        <f>Z28+AD28+AH28+AL28</f>
        <v>0</v>
      </c>
      <c r="AN28" s="30">
        <v>0</v>
      </c>
      <c r="AO28" s="30">
        <v>0</v>
      </c>
      <c r="AP28" s="30">
        <v>0</v>
      </c>
      <c r="AQ28" s="30">
        <f>AN28+AO28+AP28</f>
        <v>0</v>
      </c>
      <c r="AR28" s="30">
        <f>P28-AQ28</f>
        <v>0</v>
      </c>
      <c r="AS28" s="30">
        <f>IFERROR(MIN(100,(AQ28/P28)*100),0)</f>
        <v>0</v>
      </c>
      <c r="AT28" s="30">
        <f>Q28-AQ28</f>
        <v>0</v>
      </c>
      <c r="AU28" s="30">
        <f>IFERROR(MIN(100,(AQ28/Q28)*100),0)</f>
        <v>0</v>
      </c>
      <c r="AV28" s="30">
        <v>0</v>
      </c>
      <c r="AW28" s="30">
        <v>0</v>
      </c>
      <c r="AX28" s="30">
        <f>AR28-AV28</f>
        <v>0</v>
      </c>
    </row>
    <row r="29" spans="1:50">
      <c r="A29" s="27"/>
      <c r="B29" s="28"/>
      <c r="C29" s="33" t="s">
        <v>144</v>
      </c>
      <c r="D29" s="30">
        <v>38500</v>
      </c>
      <c r="E29" s="30">
        <v>0</v>
      </c>
      <c r="F29" s="30">
        <f>D29-E29</f>
        <v>0</v>
      </c>
      <c r="G29" s="30">
        <v>0</v>
      </c>
      <c r="H29" s="30">
        <f>G29</f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  <c r="O29" s="30">
        <v>0</v>
      </c>
      <c r="P29" s="30">
        <f>F29+I29+J29+K29+L29+M29+N29+O29</f>
        <v>0</v>
      </c>
      <c r="Q29" s="30">
        <f>H29+I29+J29+K29+L29+M29+N29+O29</f>
        <v>0</v>
      </c>
      <c r="R29" s="30">
        <f>Q29-S29-AQ29</f>
        <v>0</v>
      </c>
      <c r="S29" s="30">
        <f>T29+U29+V29</f>
        <v>0</v>
      </c>
      <c r="T29" s="30">
        <v>0</v>
      </c>
      <c r="U29" s="30">
        <v>0</v>
      </c>
      <c r="V29" s="30">
        <v>0</v>
      </c>
      <c r="W29" s="30">
        <v>3500</v>
      </c>
      <c r="X29" s="30">
        <v>0</v>
      </c>
      <c r="Y29" s="30">
        <v>0</v>
      </c>
      <c r="Z29" s="30">
        <f>W29+X29+Y29</f>
        <v>0</v>
      </c>
      <c r="AA29" s="30">
        <v>0</v>
      </c>
      <c r="AB29" s="30">
        <v>0</v>
      </c>
      <c r="AC29" s="30">
        <v>0</v>
      </c>
      <c r="AD29" s="30">
        <f>AA29+AB29+AC29</f>
        <v>0</v>
      </c>
      <c r="AE29" s="30">
        <v>0</v>
      </c>
      <c r="AF29" s="30">
        <v>0</v>
      </c>
      <c r="AG29" s="30">
        <v>0</v>
      </c>
      <c r="AH29" s="30">
        <f>AE29+AF29+AG29</f>
        <v>0</v>
      </c>
      <c r="AI29" s="30">
        <v>0</v>
      </c>
      <c r="AJ29" s="30">
        <v>0</v>
      </c>
      <c r="AK29" s="30">
        <v>0</v>
      </c>
      <c r="AL29" s="30">
        <f>AI29+AJ29+AK29</f>
        <v>0</v>
      </c>
      <c r="AM29" s="30">
        <f>Z29+AD29+AH29+AL29</f>
        <v>0</v>
      </c>
      <c r="AN29" s="30">
        <v>0</v>
      </c>
      <c r="AO29" s="30">
        <v>3500</v>
      </c>
      <c r="AP29" s="30">
        <v>0</v>
      </c>
      <c r="AQ29" s="30">
        <f>AN29+AO29+AP29</f>
        <v>0</v>
      </c>
      <c r="AR29" s="30">
        <f>P29-AQ29</f>
        <v>0</v>
      </c>
      <c r="AS29" s="30">
        <f>IFERROR(MIN(100,(AQ29/P29)*100),0)</f>
        <v>0</v>
      </c>
      <c r="AT29" s="30">
        <f>Q29-AQ29</f>
        <v>0</v>
      </c>
      <c r="AU29" s="30">
        <f>IFERROR(MIN(100,(AQ29/Q29)*100),0)</f>
        <v>0</v>
      </c>
      <c r="AV29" s="30">
        <v>0</v>
      </c>
      <c r="AW29" s="30">
        <v>0</v>
      </c>
      <c r="AX29" s="30">
        <f>AR29-AV29</f>
        <v>0</v>
      </c>
    </row>
    <row r="30" spans="1:50">
      <c r="A30" s="27"/>
      <c r="B30" s="28"/>
      <c r="C30" s="33" t="s">
        <v>145</v>
      </c>
      <c r="D30" s="30">
        <v>0</v>
      </c>
      <c r="E30" s="30">
        <v>0</v>
      </c>
      <c r="F30" s="30">
        <f>D30-E30</f>
        <v>0</v>
      </c>
      <c r="G30" s="30">
        <v>0</v>
      </c>
      <c r="H30" s="30">
        <f>G30</f>
        <v>0</v>
      </c>
      <c r="I30" s="30">
        <v>0</v>
      </c>
      <c r="J30" s="30">
        <v>0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f>F30+I30+J30+K30+L30+M30+N30+O30</f>
        <v>0</v>
      </c>
      <c r="Q30" s="30">
        <f>H30+I30+J30+K30+L30+M30+N30+O30</f>
        <v>0</v>
      </c>
      <c r="R30" s="30">
        <f>Q30-S30-AQ30</f>
        <v>0</v>
      </c>
      <c r="S30" s="30">
        <f>T30+U30+V30</f>
        <v>0</v>
      </c>
      <c r="T30" s="30">
        <v>0</v>
      </c>
      <c r="U30" s="30">
        <v>0</v>
      </c>
      <c r="V30" s="30">
        <v>0</v>
      </c>
      <c r="W30" s="30">
        <v>0</v>
      </c>
      <c r="X30" s="30">
        <v>0</v>
      </c>
      <c r="Y30" s="30">
        <v>0</v>
      </c>
      <c r="Z30" s="30">
        <f>W30+X30+Y30</f>
        <v>0</v>
      </c>
      <c r="AA30" s="30">
        <v>0</v>
      </c>
      <c r="AB30" s="30">
        <v>0</v>
      </c>
      <c r="AC30" s="30">
        <v>0</v>
      </c>
      <c r="AD30" s="30">
        <f>AA30+AB30+AC30</f>
        <v>0</v>
      </c>
      <c r="AE30" s="30">
        <v>0</v>
      </c>
      <c r="AF30" s="30">
        <v>0</v>
      </c>
      <c r="AG30" s="30">
        <v>0</v>
      </c>
      <c r="AH30" s="30">
        <f>AE30+AF30+AG30</f>
        <v>0</v>
      </c>
      <c r="AI30" s="30">
        <v>0</v>
      </c>
      <c r="AJ30" s="30">
        <v>0</v>
      </c>
      <c r="AK30" s="30">
        <v>0</v>
      </c>
      <c r="AL30" s="30">
        <f>AI30+AJ30+AK30</f>
        <v>0</v>
      </c>
      <c r="AM30" s="30">
        <f>Z30+AD30+AH30+AL30</f>
        <v>0</v>
      </c>
      <c r="AN30" s="30">
        <v>0</v>
      </c>
      <c r="AO30" s="30">
        <v>0</v>
      </c>
      <c r="AP30" s="30">
        <v>0</v>
      </c>
      <c r="AQ30" s="30">
        <f>AN30+AO30+AP30</f>
        <v>0</v>
      </c>
      <c r="AR30" s="30">
        <f>P30-AQ30</f>
        <v>0</v>
      </c>
      <c r="AS30" s="30">
        <f>IFERROR(MIN(100,(AQ30/P30)*100),0)</f>
        <v>0</v>
      </c>
      <c r="AT30" s="30">
        <f>Q30-AQ30</f>
        <v>0</v>
      </c>
      <c r="AU30" s="30">
        <f>IFERROR(MIN(100,(AQ30/Q30)*100),0)</f>
        <v>0</v>
      </c>
      <c r="AV30" s="30">
        <v>0</v>
      </c>
      <c r="AW30" s="30">
        <v>0</v>
      </c>
      <c r="AX30" s="30">
        <f>AR30-AV30</f>
        <v>0</v>
      </c>
    </row>
    <row r="31" spans="1:50">
      <c r="A31" s="27"/>
      <c r="B31" s="28"/>
      <c r="C31" s="33" t="s">
        <v>146</v>
      </c>
      <c r="D31" s="30">
        <v>61600</v>
      </c>
      <c r="E31" s="30">
        <v>0</v>
      </c>
      <c r="F31" s="30">
        <f>D31-E31</f>
        <v>0</v>
      </c>
      <c r="G31" s="30">
        <v>100100</v>
      </c>
      <c r="H31" s="30">
        <f>G31</f>
        <v>0</v>
      </c>
      <c r="I31" s="30">
        <v>0</v>
      </c>
      <c r="J31" s="30">
        <v>0</v>
      </c>
      <c r="K31" s="30">
        <v>0</v>
      </c>
      <c r="L31" s="30">
        <v>0</v>
      </c>
      <c r="M31" s="30">
        <v>0</v>
      </c>
      <c r="N31" s="30">
        <v>0</v>
      </c>
      <c r="O31" s="30">
        <v>0</v>
      </c>
      <c r="P31" s="30">
        <f>F31+I31+J31+K31+L31+M31+N31+O31</f>
        <v>0</v>
      </c>
      <c r="Q31" s="30">
        <f>H31+I31+J31+K31+L31+M31+N31+O31</f>
        <v>0</v>
      </c>
      <c r="R31" s="30">
        <f>Q31-S31-AQ31</f>
        <v>0</v>
      </c>
      <c r="S31" s="30">
        <f>T31+U31+V31</f>
        <v>0</v>
      </c>
      <c r="T31" s="30">
        <v>0</v>
      </c>
      <c r="U31" s="30">
        <v>0</v>
      </c>
      <c r="V31" s="30">
        <v>0</v>
      </c>
      <c r="W31" s="30">
        <v>5970</v>
      </c>
      <c r="X31" s="30">
        <v>0</v>
      </c>
      <c r="Y31" s="30">
        <v>0</v>
      </c>
      <c r="Z31" s="30">
        <f>W31+X31+Y31</f>
        <v>0</v>
      </c>
      <c r="AA31" s="30">
        <v>0</v>
      </c>
      <c r="AB31" s="30">
        <v>0</v>
      </c>
      <c r="AC31" s="30">
        <v>0</v>
      </c>
      <c r="AD31" s="30">
        <f>AA31+AB31+AC31</f>
        <v>0</v>
      </c>
      <c r="AE31" s="30">
        <v>0</v>
      </c>
      <c r="AF31" s="30">
        <v>0</v>
      </c>
      <c r="AG31" s="30">
        <v>0</v>
      </c>
      <c r="AH31" s="30">
        <f>AE31+AF31+AG31</f>
        <v>0</v>
      </c>
      <c r="AI31" s="30">
        <v>0</v>
      </c>
      <c r="AJ31" s="30">
        <v>0</v>
      </c>
      <c r="AK31" s="30">
        <v>0</v>
      </c>
      <c r="AL31" s="30">
        <f>AI31+AJ31+AK31</f>
        <v>0</v>
      </c>
      <c r="AM31" s="30">
        <f>Z31+AD31+AH31+AL31</f>
        <v>0</v>
      </c>
      <c r="AN31" s="30">
        <v>0</v>
      </c>
      <c r="AO31" s="30">
        <v>5970</v>
      </c>
      <c r="AP31" s="30">
        <v>0</v>
      </c>
      <c r="AQ31" s="30">
        <f>AN31+AO31+AP31</f>
        <v>0</v>
      </c>
      <c r="AR31" s="30">
        <f>P31-AQ31</f>
        <v>0</v>
      </c>
      <c r="AS31" s="30">
        <f>IFERROR(MIN(100,(AQ31/P31)*100),0)</f>
        <v>0</v>
      </c>
      <c r="AT31" s="30">
        <f>Q31-AQ31</f>
        <v>0</v>
      </c>
      <c r="AU31" s="30">
        <f>IFERROR(MIN(100,(AQ31/Q31)*100),0)</f>
        <v>0</v>
      </c>
      <c r="AV31" s="30">
        <v>0</v>
      </c>
      <c r="AW31" s="30">
        <v>0</v>
      </c>
      <c r="AX31" s="30">
        <f>AR31-AV31</f>
        <v>0</v>
      </c>
    </row>
    <row r="32" spans="1:50">
      <c r="A32" s="27"/>
      <c r="B32" s="28"/>
      <c r="C32" s="32" t="s">
        <v>147</v>
      </c>
      <c r="D32" s="30">
        <v>0</v>
      </c>
      <c r="E32" s="30">
        <v>0</v>
      </c>
      <c r="F32" s="30">
        <f>D32-E32</f>
        <v>0</v>
      </c>
      <c r="G32" s="30">
        <v>0</v>
      </c>
      <c r="H32" s="30">
        <f>G32</f>
        <v>0</v>
      </c>
      <c r="I32" s="30">
        <v>0</v>
      </c>
      <c r="J32" s="30">
        <v>0</v>
      </c>
      <c r="K32" s="30">
        <v>0</v>
      </c>
      <c r="L32" s="30">
        <v>0</v>
      </c>
      <c r="M32" s="30">
        <v>0</v>
      </c>
      <c r="N32" s="30">
        <v>0</v>
      </c>
      <c r="O32" s="30">
        <v>0</v>
      </c>
      <c r="P32" s="30">
        <f>F32+I32+J32+K32+L32+M32+N32+O32</f>
        <v>0</v>
      </c>
      <c r="Q32" s="30">
        <f>H32+I32+J32+K32+L32+M32+N32+O32</f>
        <v>0</v>
      </c>
      <c r="R32" s="30">
        <f>Q32-S32-AQ32</f>
        <v>0</v>
      </c>
      <c r="S32" s="30">
        <f>T32+U32+V32</f>
        <v>0</v>
      </c>
      <c r="T32" s="30">
        <v>0</v>
      </c>
      <c r="U32" s="30">
        <v>0</v>
      </c>
      <c r="V32" s="30">
        <v>0</v>
      </c>
      <c r="W32" s="30">
        <v>0</v>
      </c>
      <c r="X32" s="30">
        <v>0</v>
      </c>
      <c r="Y32" s="30">
        <v>0</v>
      </c>
      <c r="Z32" s="30">
        <f>W32+X32+Y32</f>
        <v>0</v>
      </c>
      <c r="AA32" s="30">
        <v>0</v>
      </c>
      <c r="AB32" s="30">
        <v>0</v>
      </c>
      <c r="AC32" s="30">
        <v>0</v>
      </c>
      <c r="AD32" s="30">
        <f>AA32+AB32+AC32</f>
        <v>0</v>
      </c>
      <c r="AE32" s="30">
        <v>0</v>
      </c>
      <c r="AF32" s="30">
        <v>0</v>
      </c>
      <c r="AG32" s="30">
        <v>0</v>
      </c>
      <c r="AH32" s="30">
        <f>AE32+AF32+AG32</f>
        <v>0</v>
      </c>
      <c r="AI32" s="30">
        <v>0</v>
      </c>
      <c r="AJ32" s="30">
        <v>0</v>
      </c>
      <c r="AK32" s="30">
        <v>0</v>
      </c>
      <c r="AL32" s="30">
        <f>AI32+AJ32+AK32</f>
        <v>0</v>
      </c>
      <c r="AM32" s="30">
        <f>Z32+AD32+AH32+AL32</f>
        <v>0</v>
      </c>
      <c r="AN32" s="30">
        <v>0</v>
      </c>
      <c r="AO32" s="30">
        <v>0</v>
      </c>
      <c r="AP32" s="30">
        <v>0</v>
      </c>
      <c r="AQ32" s="30">
        <f>AN32+AO32+AP32</f>
        <v>0</v>
      </c>
      <c r="AR32" s="30">
        <f>P32-AQ32</f>
        <v>0</v>
      </c>
      <c r="AS32" s="30">
        <f>IFERROR(MIN(100,(AQ32/P32)*100),0)</f>
        <v>0</v>
      </c>
      <c r="AT32" s="30">
        <f>Q32-AQ32</f>
        <v>0</v>
      </c>
      <c r="AU32" s="30">
        <f>IFERROR(MIN(100,(AQ32/Q32)*100),0)</f>
        <v>0</v>
      </c>
      <c r="AV32" s="30">
        <v>0</v>
      </c>
      <c r="AW32" s="30">
        <v>0</v>
      </c>
      <c r="AX32" s="30">
        <f>AR32-AV32</f>
        <v>0</v>
      </c>
    </row>
    <row r="33" spans="1:50">
      <c r="A33" s="27"/>
      <c r="B33" s="28"/>
      <c r="C33" s="32" t="s">
        <v>148</v>
      </c>
      <c r="D33" s="30">
        <v>0</v>
      </c>
      <c r="E33" s="30">
        <v>0</v>
      </c>
      <c r="F33" s="30">
        <f>D33-E33</f>
        <v>0</v>
      </c>
      <c r="G33" s="30">
        <v>0</v>
      </c>
      <c r="H33" s="30">
        <f>G33</f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f>F33+I33+J33+K33+L33+M33+N33+O33</f>
        <v>0</v>
      </c>
      <c r="Q33" s="30">
        <f>H33+I33+J33+K33+L33+M33+N33+O33</f>
        <v>0</v>
      </c>
      <c r="R33" s="30">
        <f>Q33-S33-AQ33</f>
        <v>0</v>
      </c>
      <c r="S33" s="30">
        <f>T33+U33+V33</f>
        <v>0</v>
      </c>
      <c r="T33" s="30">
        <v>0</v>
      </c>
      <c r="U33" s="30">
        <v>0</v>
      </c>
      <c r="V33" s="30">
        <v>0</v>
      </c>
      <c r="W33" s="30">
        <v>0</v>
      </c>
      <c r="X33" s="30">
        <v>0</v>
      </c>
      <c r="Y33" s="30">
        <v>0</v>
      </c>
      <c r="Z33" s="30">
        <f>W33+X33+Y33</f>
        <v>0</v>
      </c>
      <c r="AA33" s="30">
        <v>0</v>
      </c>
      <c r="AB33" s="30">
        <v>0</v>
      </c>
      <c r="AC33" s="30">
        <v>0</v>
      </c>
      <c r="AD33" s="30">
        <f>AA33+AB33+AC33</f>
        <v>0</v>
      </c>
      <c r="AE33" s="30">
        <v>0</v>
      </c>
      <c r="AF33" s="30">
        <v>0</v>
      </c>
      <c r="AG33" s="30">
        <v>0</v>
      </c>
      <c r="AH33" s="30">
        <f>AE33+AF33+AG33</f>
        <v>0</v>
      </c>
      <c r="AI33" s="30">
        <v>0</v>
      </c>
      <c r="AJ33" s="30">
        <v>0</v>
      </c>
      <c r="AK33" s="30">
        <v>0</v>
      </c>
      <c r="AL33" s="30">
        <f>AI33+AJ33+AK33</f>
        <v>0</v>
      </c>
      <c r="AM33" s="30">
        <f>Z33+AD33+AH33+AL33</f>
        <v>0</v>
      </c>
      <c r="AN33" s="30">
        <v>0</v>
      </c>
      <c r="AO33" s="30">
        <v>0</v>
      </c>
      <c r="AP33" s="30">
        <v>0</v>
      </c>
      <c r="AQ33" s="30">
        <f>AN33+AO33+AP33</f>
        <v>0</v>
      </c>
      <c r="AR33" s="30">
        <f>P33-AQ33</f>
        <v>0</v>
      </c>
      <c r="AS33" s="30">
        <f>IFERROR(MIN(100,(AQ33/P33)*100),0)</f>
        <v>0</v>
      </c>
      <c r="AT33" s="30">
        <f>Q33-AQ33</f>
        <v>0</v>
      </c>
      <c r="AU33" s="30">
        <f>IFERROR(MIN(100,(AQ33/Q33)*100),0)</f>
        <v>0</v>
      </c>
      <c r="AV33" s="30">
        <v>0</v>
      </c>
      <c r="AW33" s="30">
        <v>0</v>
      </c>
      <c r="AX33" s="30">
        <f>AR33-AV33</f>
        <v>0</v>
      </c>
    </row>
    <row r="34" spans="1:50">
      <c r="A34" s="27"/>
      <c r="B34" s="28"/>
      <c r="C34" s="32" t="s">
        <v>149</v>
      </c>
      <c r="D34" s="30">
        <v>0</v>
      </c>
      <c r="E34" s="30">
        <v>0</v>
      </c>
      <c r="F34" s="30">
        <f>D34-E34</f>
        <v>0</v>
      </c>
      <c r="G34" s="30">
        <v>0</v>
      </c>
      <c r="H34" s="30">
        <f>G34</f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f>F34+I34+J34+K34+L34+M34+N34+O34</f>
        <v>0</v>
      </c>
      <c r="Q34" s="30">
        <f>H34+I34+J34+K34+L34+M34+N34+O34</f>
        <v>0</v>
      </c>
      <c r="R34" s="30">
        <f>Q34-S34-AQ34</f>
        <v>0</v>
      </c>
      <c r="S34" s="30">
        <f>T34+U34+V34</f>
        <v>0</v>
      </c>
      <c r="T34" s="30">
        <v>0</v>
      </c>
      <c r="U34" s="30">
        <v>0</v>
      </c>
      <c r="V34" s="30">
        <v>0</v>
      </c>
      <c r="W34" s="30">
        <v>0</v>
      </c>
      <c r="X34" s="30">
        <v>0</v>
      </c>
      <c r="Y34" s="30">
        <v>0</v>
      </c>
      <c r="Z34" s="30">
        <f>W34+X34+Y34</f>
        <v>0</v>
      </c>
      <c r="AA34" s="30">
        <v>0</v>
      </c>
      <c r="AB34" s="30">
        <v>0</v>
      </c>
      <c r="AC34" s="30">
        <v>0</v>
      </c>
      <c r="AD34" s="30">
        <f>AA34+AB34+AC34</f>
        <v>0</v>
      </c>
      <c r="AE34" s="30">
        <v>0</v>
      </c>
      <c r="AF34" s="30">
        <v>0</v>
      </c>
      <c r="AG34" s="30">
        <v>0</v>
      </c>
      <c r="AH34" s="30">
        <f>AE34+AF34+AG34</f>
        <v>0</v>
      </c>
      <c r="AI34" s="30">
        <v>0</v>
      </c>
      <c r="AJ34" s="30">
        <v>0</v>
      </c>
      <c r="AK34" s="30">
        <v>0</v>
      </c>
      <c r="AL34" s="30">
        <f>AI34+AJ34+AK34</f>
        <v>0</v>
      </c>
      <c r="AM34" s="30">
        <f>Z34+AD34+AH34+AL34</f>
        <v>0</v>
      </c>
      <c r="AN34" s="30">
        <v>0</v>
      </c>
      <c r="AO34" s="30">
        <v>0</v>
      </c>
      <c r="AP34" s="30">
        <v>0</v>
      </c>
      <c r="AQ34" s="30">
        <f>AN34+AO34+AP34</f>
        <v>0</v>
      </c>
      <c r="AR34" s="30">
        <f>P34-AQ34</f>
        <v>0</v>
      </c>
      <c r="AS34" s="30">
        <f>IFERROR(MIN(100,(AQ34/P34)*100),0)</f>
        <v>0</v>
      </c>
      <c r="AT34" s="30">
        <f>Q34-AQ34</f>
        <v>0</v>
      </c>
      <c r="AU34" s="30">
        <f>IFERROR(MIN(100,(AQ34/Q34)*100),0)</f>
        <v>0</v>
      </c>
      <c r="AV34" s="30">
        <v>0</v>
      </c>
      <c r="AW34" s="30">
        <v>0</v>
      </c>
      <c r="AX34" s="30">
        <f>AR34-AV34</f>
        <v>0</v>
      </c>
    </row>
    <row r="35" spans="1:50">
      <c r="A35" s="27"/>
      <c r="B35" s="28"/>
      <c r="C35" s="32" t="s">
        <v>150</v>
      </c>
      <c r="D35" s="30">
        <v>0</v>
      </c>
      <c r="E35" s="30">
        <v>0</v>
      </c>
      <c r="F35" s="30">
        <f>D35-E35</f>
        <v>0</v>
      </c>
      <c r="G35" s="30">
        <v>0</v>
      </c>
      <c r="H35" s="30">
        <f>G35</f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f>F35+I35+J35+K35+L35+M35+N35+O35</f>
        <v>0</v>
      </c>
      <c r="Q35" s="30">
        <f>H35+I35+J35+K35+L35+M35+N35+O35</f>
        <v>0</v>
      </c>
      <c r="R35" s="30">
        <f>Q35-S35-AQ35</f>
        <v>0</v>
      </c>
      <c r="S35" s="30">
        <f>T35+U35+V35</f>
        <v>0</v>
      </c>
      <c r="T35" s="30">
        <v>0</v>
      </c>
      <c r="U35" s="30">
        <v>0</v>
      </c>
      <c r="V35" s="30">
        <v>0</v>
      </c>
      <c r="W35" s="30">
        <v>0</v>
      </c>
      <c r="X35" s="30">
        <v>0</v>
      </c>
      <c r="Y35" s="30">
        <v>0</v>
      </c>
      <c r="Z35" s="30">
        <f>W35+X35+Y35</f>
        <v>0</v>
      </c>
      <c r="AA35" s="30">
        <v>0</v>
      </c>
      <c r="AB35" s="30">
        <v>0</v>
      </c>
      <c r="AC35" s="30">
        <v>0</v>
      </c>
      <c r="AD35" s="30">
        <f>AA35+AB35+AC35</f>
        <v>0</v>
      </c>
      <c r="AE35" s="30">
        <v>0</v>
      </c>
      <c r="AF35" s="30">
        <v>0</v>
      </c>
      <c r="AG35" s="30">
        <v>0</v>
      </c>
      <c r="AH35" s="30">
        <f>AE35+AF35+AG35</f>
        <v>0</v>
      </c>
      <c r="AI35" s="30">
        <v>0</v>
      </c>
      <c r="AJ35" s="30">
        <v>0</v>
      </c>
      <c r="AK35" s="30">
        <v>0</v>
      </c>
      <c r="AL35" s="30">
        <f>AI35+AJ35+AK35</f>
        <v>0</v>
      </c>
      <c r="AM35" s="30">
        <f>Z35+AD35+AH35+AL35</f>
        <v>0</v>
      </c>
      <c r="AN35" s="30">
        <v>0</v>
      </c>
      <c r="AO35" s="30">
        <v>0</v>
      </c>
      <c r="AP35" s="30">
        <v>0</v>
      </c>
      <c r="AQ35" s="30">
        <f>AN35+AO35+AP35</f>
        <v>0</v>
      </c>
      <c r="AR35" s="30">
        <f>P35-AQ35</f>
        <v>0</v>
      </c>
      <c r="AS35" s="30">
        <f>IFERROR(MIN(100,(AQ35/P35)*100),0)</f>
        <v>0</v>
      </c>
      <c r="AT35" s="30">
        <f>Q35-AQ35</f>
        <v>0</v>
      </c>
      <c r="AU35" s="30">
        <f>IFERROR(MIN(100,(AQ35/Q35)*100),0)</f>
        <v>0</v>
      </c>
      <c r="AV35" s="30">
        <v>0</v>
      </c>
      <c r="AW35" s="30">
        <v>0</v>
      </c>
      <c r="AX35" s="30">
        <f>AR35-AV35</f>
        <v>0</v>
      </c>
    </row>
    <row r="36" spans="1:50">
      <c r="A36" s="27"/>
      <c r="B36" s="28"/>
      <c r="C36" s="29" t="s">
        <v>151</v>
      </c>
      <c r="D36" s="30">
        <f>SUM(D38+D37)</f>
        <v>0</v>
      </c>
      <c r="E36" s="30">
        <f>SUM(E38+E37)</f>
        <v>0</v>
      </c>
      <c r="F36" s="30">
        <f>D36-E36</f>
        <v>0</v>
      </c>
      <c r="G36" s="30">
        <f>SUM(G38+G37)</f>
        <v>0</v>
      </c>
      <c r="H36" s="30">
        <f>G36</f>
        <v>0</v>
      </c>
      <c r="I36" s="30">
        <f>SUM(I38+I37)</f>
        <v>0</v>
      </c>
      <c r="J36" s="30">
        <f>SUM(J38+J37)</f>
        <v>0</v>
      </c>
      <c r="K36" s="30">
        <f>SUM(K38+K37)</f>
        <v>0</v>
      </c>
      <c r="L36" s="30">
        <f>SUM(L38+L37)</f>
        <v>0</v>
      </c>
      <c r="M36" s="30">
        <f>SUM(M38+M37)</f>
        <v>0</v>
      </c>
      <c r="N36" s="30">
        <f>SUM(N38+N37)</f>
        <v>0</v>
      </c>
      <c r="O36" s="30">
        <f>SUM(O38+O37)</f>
        <v>0</v>
      </c>
      <c r="P36" s="30">
        <f>F36+I36+J36+K36+L36+M36+N36+O36</f>
        <v>0</v>
      </c>
      <c r="Q36" s="30">
        <f>H36+I36+J36+K36+L36+M36+N36+O36</f>
        <v>0</v>
      </c>
      <c r="R36" s="30">
        <f>Q36-S36-AQ36</f>
        <v>0</v>
      </c>
      <c r="S36" s="30">
        <f>T36+U36+V36</f>
        <v>0</v>
      </c>
      <c r="T36" s="30">
        <f>SUM(T38+T37)</f>
        <v>0</v>
      </c>
      <c r="U36" s="30">
        <f>SUM(U38+U37)</f>
        <v>0</v>
      </c>
      <c r="V36" s="30">
        <f>SUM(V38+V37)</f>
        <v>0</v>
      </c>
      <c r="W36" s="30">
        <f>SUM(W38+W37)</f>
        <v>0</v>
      </c>
      <c r="X36" s="30">
        <f>SUM(X38+X37)</f>
        <v>0</v>
      </c>
      <c r="Y36" s="30">
        <f>SUM(Y38+Y37)</f>
        <v>0</v>
      </c>
      <c r="Z36" s="30">
        <f>W36+X36+Y36</f>
        <v>0</v>
      </c>
      <c r="AA36" s="30">
        <f>SUM(AA38+AA37)</f>
        <v>0</v>
      </c>
      <c r="AB36" s="30">
        <f>SUM(AB38+AB37)</f>
        <v>0</v>
      </c>
      <c r="AC36" s="30">
        <f>SUM(AC38+AC37)</f>
        <v>0</v>
      </c>
      <c r="AD36" s="30">
        <f>AA36+AB36+AC36</f>
        <v>0</v>
      </c>
      <c r="AE36" s="30">
        <f>SUM(AE38+AE37)</f>
        <v>0</v>
      </c>
      <c r="AF36" s="30">
        <f>SUM(AF38+AF37)</f>
        <v>0</v>
      </c>
      <c r="AG36" s="30">
        <f>SUM(AG38+AG37)</f>
        <v>0</v>
      </c>
      <c r="AH36" s="30">
        <f>AE36+AF36+AG36</f>
        <v>0</v>
      </c>
      <c r="AI36" s="30">
        <f>SUM(AI38+AI37)</f>
        <v>0</v>
      </c>
      <c r="AJ36" s="30">
        <f>SUM(AJ38+AJ37)</f>
        <v>0</v>
      </c>
      <c r="AK36" s="30">
        <f>SUM(AK38+AK37)</f>
        <v>0</v>
      </c>
      <c r="AL36" s="30">
        <f>AI36+AJ36+AK36</f>
        <v>0</v>
      </c>
      <c r="AM36" s="30">
        <f>Z36+AD36+AH36+AL36</f>
        <v>0</v>
      </c>
      <c r="AN36" s="30">
        <f>SUM(AN38+AN37)</f>
        <v>0</v>
      </c>
      <c r="AO36" s="30">
        <f>SUM(AO38+AO37)</f>
        <v>0</v>
      </c>
      <c r="AP36" s="30">
        <f>SUM(AP38+AP37)</f>
        <v>0</v>
      </c>
      <c r="AQ36" s="30">
        <f>AN36+AO36+AP36</f>
        <v>0</v>
      </c>
      <c r="AR36" s="30">
        <f>P36-AQ36</f>
        <v>0</v>
      </c>
      <c r="AS36" s="30">
        <f>IFERROR(MIN(100,(AQ36/P36)*100),0)</f>
        <v>0</v>
      </c>
      <c r="AT36" s="30">
        <f>Q36-AQ36</f>
        <v>0</v>
      </c>
      <c r="AU36" s="30">
        <f>IFERROR(MIN(100,(AQ36/Q36)*100),0)</f>
        <v>0</v>
      </c>
      <c r="AV36" s="30">
        <f>SUM(AV38+AV37)</f>
        <v>0</v>
      </c>
      <c r="AW36" s="30">
        <f>SUM(AW38+AW37)</f>
        <v>0</v>
      </c>
      <c r="AX36" s="30">
        <f>AR36-AV36</f>
        <v>0</v>
      </c>
    </row>
    <row r="37" spans="1:50">
      <c r="A37" s="27"/>
      <c r="B37" s="28"/>
      <c r="C37" s="31" t="s">
        <v>152</v>
      </c>
      <c r="D37" s="30">
        <v>231200</v>
      </c>
      <c r="E37" s="30">
        <v>0</v>
      </c>
      <c r="F37" s="30">
        <f>D37-E37</f>
        <v>0</v>
      </c>
      <c r="G37" s="30">
        <v>231200</v>
      </c>
      <c r="H37" s="30">
        <f>G37</f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f>F37+I37+J37+K37+L37+M37+N37+O37</f>
        <v>0</v>
      </c>
      <c r="Q37" s="30">
        <f>H37+I37+J37+K37+L37+M37+N37+O37</f>
        <v>0</v>
      </c>
      <c r="R37" s="30">
        <f>Q37-S37-AQ37</f>
        <v>0</v>
      </c>
      <c r="S37" s="30">
        <f>T37+U37+V37</f>
        <v>0</v>
      </c>
      <c r="T37" s="30">
        <v>0</v>
      </c>
      <c r="U37" s="30">
        <v>0</v>
      </c>
      <c r="V37" s="30">
        <v>0</v>
      </c>
      <c r="W37" s="30">
        <v>21010</v>
      </c>
      <c r="X37" s="30">
        <v>0</v>
      </c>
      <c r="Y37" s="30">
        <v>0</v>
      </c>
      <c r="Z37" s="30">
        <f>W37+X37+Y37</f>
        <v>0</v>
      </c>
      <c r="AA37" s="30">
        <v>0</v>
      </c>
      <c r="AB37" s="30">
        <v>0</v>
      </c>
      <c r="AC37" s="30">
        <v>0</v>
      </c>
      <c r="AD37" s="30">
        <f>AA37+AB37+AC37</f>
        <v>0</v>
      </c>
      <c r="AE37" s="30">
        <v>0</v>
      </c>
      <c r="AF37" s="30">
        <v>0</v>
      </c>
      <c r="AG37" s="30">
        <v>0</v>
      </c>
      <c r="AH37" s="30">
        <f>AE37+AF37+AG37</f>
        <v>0</v>
      </c>
      <c r="AI37" s="30">
        <v>0</v>
      </c>
      <c r="AJ37" s="30">
        <v>0</v>
      </c>
      <c r="AK37" s="30">
        <v>0</v>
      </c>
      <c r="AL37" s="30">
        <f>AI37+AJ37+AK37</f>
        <v>0</v>
      </c>
      <c r="AM37" s="30">
        <f>Z37+AD37+AH37+AL37</f>
        <v>0</v>
      </c>
      <c r="AN37" s="30">
        <v>0</v>
      </c>
      <c r="AO37" s="30">
        <v>21010</v>
      </c>
      <c r="AP37" s="30">
        <v>0</v>
      </c>
      <c r="AQ37" s="30">
        <f>AN37+AO37+AP37</f>
        <v>0</v>
      </c>
      <c r="AR37" s="30">
        <f>P37-AQ37</f>
        <v>0</v>
      </c>
      <c r="AS37" s="30">
        <f>IFERROR(MIN(100,(AQ37/P37)*100),0)</f>
        <v>0</v>
      </c>
      <c r="AT37" s="30">
        <f>Q37-AQ37</f>
        <v>0</v>
      </c>
      <c r="AU37" s="30">
        <f>IFERROR(MIN(100,(AQ37/Q37)*100),0)</f>
        <v>0</v>
      </c>
      <c r="AV37" s="30">
        <v>0</v>
      </c>
      <c r="AW37" s="30">
        <v>0</v>
      </c>
      <c r="AX37" s="30">
        <f>AR37-AV37</f>
        <v>0</v>
      </c>
    </row>
    <row r="38" spans="1:50">
      <c r="A38" s="27"/>
      <c r="B38" s="28"/>
      <c r="C38" s="31" t="s">
        <v>153</v>
      </c>
      <c r="D38" s="30">
        <f>SUM(D42+D39+D40+D41)</f>
        <v>0</v>
      </c>
      <c r="E38" s="30">
        <f>SUM(E42+E39+E40+E41)</f>
        <v>0</v>
      </c>
      <c r="F38" s="30">
        <f>D38-E38</f>
        <v>0</v>
      </c>
      <c r="G38" s="30">
        <f>SUM(G42+G39+G40+G41)</f>
        <v>0</v>
      </c>
      <c r="H38" s="30">
        <f>G38</f>
        <v>0</v>
      </c>
      <c r="I38" s="30">
        <f>SUM(I42+I39+I40+I41)</f>
        <v>0</v>
      </c>
      <c r="J38" s="30">
        <f>SUM(J42+J39+J40+J41)</f>
        <v>0</v>
      </c>
      <c r="K38" s="30">
        <f>SUM(K42+K39+K40+K41)</f>
        <v>0</v>
      </c>
      <c r="L38" s="30">
        <f>SUM(L42+L39+L40+L41)</f>
        <v>0</v>
      </c>
      <c r="M38" s="30">
        <f>SUM(M42+M39+M40+M41)</f>
        <v>0</v>
      </c>
      <c r="N38" s="30">
        <f>SUM(N42+N39+N40+N41)</f>
        <v>0</v>
      </c>
      <c r="O38" s="30">
        <f>SUM(O42+O39+O40+O41)</f>
        <v>0</v>
      </c>
      <c r="P38" s="30">
        <f>F38+I38+J38+K38+L38+M38+N38+O38</f>
        <v>0</v>
      </c>
      <c r="Q38" s="30">
        <f>H38+I38+J38+K38+L38+M38+N38+O38</f>
        <v>0</v>
      </c>
      <c r="R38" s="30">
        <f>Q38-S38-AQ38</f>
        <v>0</v>
      </c>
      <c r="S38" s="30">
        <f>T38+U38+V38</f>
        <v>0</v>
      </c>
      <c r="T38" s="30">
        <f>SUM(T42+T39+T40+T41)</f>
        <v>0</v>
      </c>
      <c r="U38" s="30">
        <f>SUM(U42+U39+U40+U41)</f>
        <v>0</v>
      </c>
      <c r="V38" s="30">
        <f>SUM(V42+V39+V40+V41)</f>
        <v>0</v>
      </c>
      <c r="W38" s="30">
        <f>SUM(W42+W39+W40+W41)</f>
        <v>0</v>
      </c>
      <c r="X38" s="30">
        <f>SUM(X42+X39+X40+X41)</f>
        <v>0</v>
      </c>
      <c r="Y38" s="30">
        <f>SUM(Y42+Y39+Y40+Y41)</f>
        <v>0</v>
      </c>
      <c r="Z38" s="30">
        <f>W38+X38+Y38</f>
        <v>0</v>
      </c>
      <c r="AA38" s="30">
        <f>SUM(AA42+AA39+AA40+AA41)</f>
        <v>0</v>
      </c>
      <c r="AB38" s="30">
        <f>SUM(AB42+AB39+AB40+AB41)</f>
        <v>0</v>
      </c>
      <c r="AC38" s="30">
        <f>SUM(AC42+AC39+AC40+AC41)</f>
        <v>0</v>
      </c>
      <c r="AD38" s="30">
        <f>AA38+AB38+AC38</f>
        <v>0</v>
      </c>
      <c r="AE38" s="30">
        <f>SUM(AE42+AE39+AE40+AE41)</f>
        <v>0</v>
      </c>
      <c r="AF38" s="30">
        <f>SUM(AF42+AF39+AF40+AF41)</f>
        <v>0</v>
      </c>
      <c r="AG38" s="30">
        <f>SUM(AG42+AG39+AG40+AG41)</f>
        <v>0</v>
      </c>
      <c r="AH38" s="30">
        <f>AE38+AF38+AG38</f>
        <v>0</v>
      </c>
      <c r="AI38" s="30">
        <f>SUM(AI42+AI39+AI40+AI41)</f>
        <v>0</v>
      </c>
      <c r="AJ38" s="30">
        <f>SUM(AJ42+AJ39+AJ40+AJ41)</f>
        <v>0</v>
      </c>
      <c r="AK38" s="30">
        <f>SUM(AK42+AK39+AK40+AK41)</f>
        <v>0</v>
      </c>
      <c r="AL38" s="30">
        <f>AI38+AJ38+AK38</f>
        <v>0</v>
      </c>
      <c r="AM38" s="30">
        <f>Z38+AD38+AH38+AL38</f>
        <v>0</v>
      </c>
      <c r="AN38" s="30">
        <f>SUM(AN42+AN39+AN40+AN41)</f>
        <v>0</v>
      </c>
      <c r="AO38" s="30">
        <f>SUM(AO42+AO39+AO40+AO41)</f>
        <v>0</v>
      </c>
      <c r="AP38" s="30">
        <f>SUM(AP42+AP39+AP40+AP41)</f>
        <v>0</v>
      </c>
      <c r="AQ38" s="30">
        <f>AN38+AO38+AP38</f>
        <v>0</v>
      </c>
      <c r="AR38" s="30">
        <f>P38-AQ38</f>
        <v>0</v>
      </c>
      <c r="AS38" s="30">
        <f>IFERROR(MIN(100,(AQ38/P38)*100),0)</f>
        <v>0</v>
      </c>
      <c r="AT38" s="30">
        <f>Q38-AQ38</f>
        <v>0</v>
      </c>
      <c r="AU38" s="30">
        <f>IFERROR(MIN(100,(AQ38/Q38)*100),0)</f>
        <v>0</v>
      </c>
      <c r="AV38" s="30">
        <f>SUM(AV42+AV39+AV40+AV41)</f>
        <v>0</v>
      </c>
      <c r="AW38" s="30">
        <f>SUM(AW42+AW39+AW40+AW41)</f>
        <v>0</v>
      </c>
      <c r="AX38" s="30">
        <f>AR38-AV38</f>
        <v>0</v>
      </c>
    </row>
    <row r="39" spans="1:50">
      <c r="A39" s="27"/>
      <c r="B39" s="28"/>
      <c r="C39" s="32" t="s">
        <v>154</v>
      </c>
      <c r="D39" s="30">
        <v>0</v>
      </c>
      <c r="E39" s="30">
        <v>0</v>
      </c>
      <c r="F39" s="30">
        <f>D39-E39</f>
        <v>0</v>
      </c>
      <c r="G39" s="30">
        <v>0</v>
      </c>
      <c r="H39" s="30">
        <f>G39</f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0">
        <f>F39+I39+J39+K39+L39+M39+N39+O39</f>
        <v>0</v>
      </c>
      <c r="Q39" s="30">
        <f>H39+I39+J39+K39+L39+M39+N39+O39</f>
        <v>0</v>
      </c>
      <c r="R39" s="30">
        <f>Q39-S39-AQ39</f>
        <v>0</v>
      </c>
      <c r="S39" s="30">
        <f>T39+U39+V39</f>
        <v>0</v>
      </c>
      <c r="T39" s="30">
        <v>0</v>
      </c>
      <c r="U39" s="30">
        <v>0</v>
      </c>
      <c r="V39" s="30">
        <v>0</v>
      </c>
      <c r="W39" s="30">
        <v>0</v>
      </c>
      <c r="X39" s="30">
        <v>0</v>
      </c>
      <c r="Y39" s="30">
        <v>0</v>
      </c>
      <c r="Z39" s="30">
        <f>W39+X39+Y39</f>
        <v>0</v>
      </c>
      <c r="AA39" s="30">
        <v>0</v>
      </c>
      <c r="AB39" s="30">
        <v>0</v>
      </c>
      <c r="AC39" s="30">
        <v>0</v>
      </c>
      <c r="AD39" s="30">
        <f>AA39+AB39+AC39</f>
        <v>0</v>
      </c>
      <c r="AE39" s="30">
        <v>0</v>
      </c>
      <c r="AF39" s="30">
        <v>0</v>
      </c>
      <c r="AG39" s="30">
        <v>0</v>
      </c>
      <c r="AH39" s="30">
        <f>AE39+AF39+AG39</f>
        <v>0</v>
      </c>
      <c r="AI39" s="30">
        <v>0</v>
      </c>
      <c r="AJ39" s="30">
        <v>0</v>
      </c>
      <c r="AK39" s="30">
        <v>0</v>
      </c>
      <c r="AL39" s="30">
        <f>AI39+AJ39+AK39</f>
        <v>0</v>
      </c>
      <c r="AM39" s="30">
        <f>Z39+AD39+AH39+AL39</f>
        <v>0</v>
      </c>
      <c r="AN39" s="30">
        <v>0</v>
      </c>
      <c r="AO39" s="30">
        <v>0</v>
      </c>
      <c r="AP39" s="30">
        <v>0</v>
      </c>
      <c r="AQ39" s="30">
        <f>AN39+AO39+AP39</f>
        <v>0</v>
      </c>
      <c r="AR39" s="30">
        <f>P39-AQ39</f>
        <v>0</v>
      </c>
      <c r="AS39" s="30">
        <f>IFERROR(MIN(100,(AQ39/P39)*100),0)</f>
        <v>0</v>
      </c>
      <c r="AT39" s="30">
        <f>Q39-AQ39</f>
        <v>0</v>
      </c>
      <c r="AU39" s="30">
        <f>IFERROR(MIN(100,(AQ39/Q39)*100),0)</f>
        <v>0</v>
      </c>
      <c r="AV39" s="30">
        <v>0</v>
      </c>
      <c r="AW39" s="30">
        <v>0</v>
      </c>
      <c r="AX39" s="30">
        <f>AR39-AV39</f>
        <v>0</v>
      </c>
    </row>
    <row r="40" spans="1:50">
      <c r="A40" s="27"/>
      <c r="B40" s="28"/>
      <c r="C40" s="32" t="s">
        <v>155</v>
      </c>
      <c r="D40" s="30">
        <v>0</v>
      </c>
      <c r="E40" s="30">
        <v>0</v>
      </c>
      <c r="F40" s="30">
        <f>D40-E40</f>
        <v>0</v>
      </c>
      <c r="G40" s="30">
        <v>0</v>
      </c>
      <c r="H40" s="30">
        <f>G40</f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0</v>
      </c>
      <c r="P40" s="30">
        <f>F40+I40+J40+K40+L40+M40+N40+O40</f>
        <v>0</v>
      </c>
      <c r="Q40" s="30">
        <f>H40+I40+J40+K40+L40+M40+N40+O40</f>
        <v>0</v>
      </c>
      <c r="R40" s="30">
        <f>Q40-S40-AQ40</f>
        <v>0</v>
      </c>
      <c r="S40" s="30">
        <f>T40+U40+V40</f>
        <v>0</v>
      </c>
      <c r="T40" s="30">
        <v>0</v>
      </c>
      <c r="U40" s="30">
        <v>0</v>
      </c>
      <c r="V40" s="30">
        <v>0</v>
      </c>
      <c r="W40" s="30">
        <v>0</v>
      </c>
      <c r="X40" s="30">
        <v>0</v>
      </c>
      <c r="Y40" s="30">
        <v>0</v>
      </c>
      <c r="Z40" s="30">
        <f>W40+X40+Y40</f>
        <v>0</v>
      </c>
      <c r="AA40" s="30">
        <v>0</v>
      </c>
      <c r="AB40" s="30">
        <v>0</v>
      </c>
      <c r="AC40" s="30">
        <v>0</v>
      </c>
      <c r="AD40" s="30">
        <f>AA40+AB40+AC40</f>
        <v>0</v>
      </c>
      <c r="AE40" s="30">
        <v>0</v>
      </c>
      <c r="AF40" s="30">
        <v>0</v>
      </c>
      <c r="AG40" s="30">
        <v>0</v>
      </c>
      <c r="AH40" s="30">
        <f>AE40+AF40+AG40</f>
        <v>0</v>
      </c>
      <c r="AI40" s="30">
        <v>0</v>
      </c>
      <c r="AJ40" s="30">
        <v>0</v>
      </c>
      <c r="AK40" s="30">
        <v>0</v>
      </c>
      <c r="AL40" s="30">
        <f>AI40+AJ40+AK40</f>
        <v>0</v>
      </c>
      <c r="AM40" s="30">
        <f>Z40+AD40+AH40+AL40</f>
        <v>0</v>
      </c>
      <c r="AN40" s="30">
        <v>0</v>
      </c>
      <c r="AO40" s="30">
        <v>0</v>
      </c>
      <c r="AP40" s="30">
        <v>0</v>
      </c>
      <c r="AQ40" s="30">
        <f>AN40+AO40+AP40</f>
        <v>0</v>
      </c>
      <c r="AR40" s="30">
        <f>P40-AQ40</f>
        <v>0</v>
      </c>
      <c r="AS40" s="30">
        <f>IFERROR(MIN(100,(AQ40/P40)*100),0)</f>
        <v>0</v>
      </c>
      <c r="AT40" s="30">
        <f>Q40-AQ40</f>
        <v>0</v>
      </c>
      <c r="AU40" s="30">
        <f>IFERROR(MIN(100,(AQ40/Q40)*100),0)</f>
        <v>0</v>
      </c>
      <c r="AV40" s="30">
        <v>0</v>
      </c>
      <c r="AW40" s="30">
        <v>0</v>
      </c>
      <c r="AX40" s="30">
        <f>AR40-AV40</f>
        <v>0</v>
      </c>
    </row>
    <row r="41" spans="1:50">
      <c r="A41" s="27"/>
      <c r="B41" s="28"/>
      <c r="C41" s="32" t="s">
        <v>156</v>
      </c>
      <c r="D41" s="30">
        <v>0</v>
      </c>
      <c r="E41" s="30">
        <v>0</v>
      </c>
      <c r="F41" s="30">
        <f>D41-E41</f>
        <v>0</v>
      </c>
      <c r="G41" s="30">
        <v>0</v>
      </c>
      <c r="H41" s="30">
        <f>G41</f>
        <v>0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0</v>
      </c>
      <c r="O41" s="30">
        <v>0</v>
      </c>
      <c r="P41" s="30">
        <f>F41+I41+J41+K41+L41+M41+N41+O41</f>
        <v>0</v>
      </c>
      <c r="Q41" s="30">
        <f>H41+I41+J41+K41+L41+M41+N41+O41</f>
        <v>0</v>
      </c>
      <c r="R41" s="30">
        <f>Q41-S41-AQ41</f>
        <v>0</v>
      </c>
      <c r="S41" s="30">
        <f>T41+U41+V41</f>
        <v>0</v>
      </c>
      <c r="T41" s="30">
        <v>0</v>
      </c>
      <c r="U41" s="30">
        <v>0</v>
      </c>
      <c r="V41" s="30">
        <v>0</v>
      </c>
      <c r="W41" s="30">
        <v>0</v>
      </c>
      <c r="X41" s="30">
        <v>0</v>
      </c>
      <c r="Y41" s="30">
        <v>0</v>
      </c>
      <c r="Z41" s="30">
        <f>W41+X41+Y41</f>
        <v>0</v>
      </c>
      <c r="AA41" s="30">
        <v>0</v>
      </c>
      <c r="AB41" s="30">
        <v>0</v>
      </c>
      <c r="AC41" s="30">
        <v>0</v>
      </c>
      <c r="AD41" s="30">
        <f>AA41+AB41+AC41</f>
        <v>0</v>
      </c>
      <c r="AE41" s="30">
        <v>0</v>
      </c>
      <c r="AF41" s="30">
        <v>0</v>
      </c>
      <c r="AG41" s="30">
        <v>0</v>
      </c>
      <c r="AH41" s="30">
        <f>AE41+AF41+AG41</f>
        <v>0</v>
      </c>
      <c r="AI41" s="30">
        <v>0</v>
      </c>
      <c r="AJ41" s="30">
        <v>0</v>
      </c>
      <c r="AK41" s="30">
        <v>0</v>
      </c>
      <c r="AL41" s="30">
        <f>AI41+AJ41+AK41</f>
        <v>0</v>
      </c>
      <c r="AM41" s="30">
        <f>Z41+AD41+AH41+AL41</f>
        <v>0</v>
      </c>
      <c r="AN41" s="30">
        <v>0</v>
      </c>
      <c r="AO41" s="30">
        <v>0</v>
      </c>
      <c r="AP41" s="30">
        <v>0</v>
      </c>
      <c r="AQ41" s="30">
        <f>AN41+AO41+AP41</f>
        <v>0</v>
      </c>
      <c r="AR41" s="30">
        <f>P41-AQ41</f>
        <v>0</v>
      </c>
      <c r="AS41" s="30">
        <f>IFERROR(MIN(100,(AQ41/P41)*100),0)</f>
        <v>0</v>
      </c>
      <c r="AT41" s="30">
        <f>Q41-AQ41</f>
        <v>0</v>
      </c>
      <c r="AU41" s="30">
        <f>IFERROR(MIN(100,(AQ41/Q41)*100),0)</f>
        <v>0</v>
      </c>
      <c r="AV41" s="30">
        <v>0</v>
      </c>
      <c r="AW41" s="30">
        <v>0</v>
      </c>
      <c r="AX41" s="30">
        <f>AR41-AV41</f>
        <v>0</v>
      </c>
    </row>
    <row r="42" spans="1:50">
      <c r="A42" s="27"/>
      <c r="B42" s="28"/>
      <c r="C42" s="32" t="s">
        <v>157</v>
      </c>
      <c r="D42" s="30">
        <v>0</v>
      </c>
      <c r="E42" s="30">
        <v>0</v>
      </c>
      <c r="F42" s="30">
        <f>D42-E42</f>
        <v>0</v>
      </c>
      <c r="G42" s="30">
        <v>0</v>
      </c>
      <c r="H42" s="30">
        <f>G42</f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0</v>
      </c>
      <c r="O42" s="30">
        <v>0</v>
      </c>
      <c r="P42" s="30">
        <f>F42+I42+J42+K42+L42+M42+N42+O42</f>
        <v>0</v>
      </c>
      <c r="Q42" s="30">
        <f>H42+I42+J42+K42+L42+M42+N42+O42</f>
        <v>0</v>
      </c>
      <c r="R42" s="30">
        <f>Q42-S42-AQ42</f>
        <v>0</v>
      </c>
      <c r="S42" s="30">
        <f>T42+U42+V42</f>
        <v>0</v>
      </c>
      <c r="T42" s="30">
        <v>0</v>
      </c>
      <c r="U42" s="30">
        <v>0</v>
      </c>
      <c r="V42" s="30">
        <v>0</v>
      </c>
      <c r="W42" s="30">
        <v>0</v>
      </c>
      <c r="X42" s="30">
        <v>0</v>
      </c>
      <c r="Y42" s="30">
        <v>0</v>
      </c>
      <c r="Z42" s="30">
        <f>W42+X42+Y42</f>
        <v>0</v>
      </c>
      <c r="AA42" s="30">
        <v>0</v>
      </c>
      <c r="AB42" s="30">
        <v>0</v>
      </c>
      <c r="AC42" s="30">
        <v>0</v>
      </c>
      <c r="AD42" s="30">
        <f>AA42+AB42+AC42</f>
        <v>0</v>
      </c>
      <c r="AE42" s="30">
        <v>0</v>
      </c>
      <c r="AF42" s="30">
        <v>0</v>
      </c>
      <c r="AG42" s="30">
        <v>0</v>
      </c>
      <c r="AH42" s="30">
        <f>AE42+AF42+AG42</f>
        <v>0</v>
      </c>
      <c r="AI42" s="30">
        <v>0</v>
      </c>
      <c r="AJ42" s="30">
        <v>0</v>
      </c>
      <c r="AK42" s="30">
        <v>0</v>
      </c>
      <c r="AL42" s="30">
        <f>AI42+AJ42+AK42</f>
        <v>0</v>
      </c>
      <c r="AM42" s="30">
        <f>Z42+AD42+AH42+AL42</f>
        <v>0</v>
      </c>
      <c r="AN42" s="30">
        <v>0</v>
      </c>
      <c r="AO42" s="30">
        <v>0</v>
      </c>
      <c r="AP42" s="30">
        <v>0</v>
      </c>
      <c r="AQ42" s="30">
        <f>AN42+AO42+AP42</f>
        <v>0</v>
      </c>
      <c r="AR42" s="30">
        <f>P42-AQ42</f>
        <v>0</v>
      </c>
      <c r="AS42" s="30">
        <f>IFERROR(MIN(100,(AQ42/P42)*100),0)</f>
        <v>0</v>
      </c>
      <c r="AT42" s="30">
        <f>Q42-AQ42</f>
        <v>0</v>
      </c>
      <c r="AU42" s="30">
        <f>IFERROR(MIN(100,(AQ42/Q42)*100),0)</f>
        <v>0</v>
      </c>
      <c r="AV42" s="30">
        <v>0</v>
      </c>
      <c r="AW42" s="30">
        <v>0</v>
      </c>
      <c r="AX42" s="30">
        <f>AR42-AV42</f>
        <v>0</v>
      </c>
    </row>
    <row r="43" spans="1:50">
      <c r="A43" s="27"/>
      <c r="B43" s="28"/>
      <c r="C43" s="29" t="s">
        <v>158</v>
      </c>
      <c r="D43" s="30">
        <v>0</v>
      </c>
      <c r="E43" s="30">
        <v>0</v>
      </c>
      <c r="F43" s="30">
        <f>D43-E43</f>
        <v>0</v>
      </c>
      <c r="G43" s="30">
        <v>0</v>
      </c>
      <c r="H43" s="30">
        <f>G43</f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  <c r="O43" s="30">
        <v>0</v>
      </c>
      <c r="P43" s="30">
        <f>F43+I43+J43+K43+L43+M43+N43+O43</f>
        <v>0</v>
      </c>
      <c r="Q43" s="30">
        <f>H43+I43+J43+K43+L43+M43+N43+O43</f>
        <v>0</v>
      </c>
      <c r="R43" s="30">
        <f>Q43-S43-AQ43</f>
        <v>0</v>
      </c>
      <c r="S43" s="30">
        <f>T43+U43+V43</f>
        <v>0</v>
      </c>
      <c r="T43" s="30">
        <v>0</v>
      </c>
      <c r="U43" s="30">
        <v>0</v>
      </c>
      <c r="V43" s="30">
        <v>0</v>
      </c>
      <c r="W43" s="30">
        <v>0</v>
      </c>
      <c r="X43" s="30">
        <v>0</v>
      </c>
      <c r="Y43" s="30">
        <v>0</v>
      </c>
      <c r="Z43" s="30">
        <f>W43+X43+Y43</f>
        <v>0</v>
      </c>
      <c r="AA43" s="30">
        <v>0</v>
      </c>
      <c r="AB43" s="30">
        <v>0</v>
      </c>
      <c r="AC43" s="30">
        <v>0</v>
      </c>
      <c r="AD43" s="30">
        <f>AA43+AB43+AC43</f>
        <v>0</v>
      </c>
      <c r="AE43" s="30">
        <v>0</v>
      </c>
      <c r="AF43" s="30">
        <v>0</v>
      </c>
      <c r="AG43" s="30">
        <v>0</v>
      </c>
      <c r="AH43" s="30">
        <f>AE43+AF43+AG43</f>
        <v>0</v>
      </c>
      <c r="AI43" s="30">
        <v>0</v>
      </c>
      <c r="AJ43" s="30">
        <v>0</v>
      </c>
      <c r="AK43" s="30">
        <v>0</v>
      </c>
      <c r="AL43" s="30">
        <f>AI43+AJ43+AK43</f>
        <v>0</v>
      </c>
      <c r="AM43" s="30">
        <f>Z43+AD43+AH43+AL43</f>
        <v>0</v>
      </c>
      <c r="AN43" s="30">
        <v>0</v>
      </c>
      <c r="AO43" s="30">
        <v>0</v>
      </c>
      <c r="AP43" s="30">
        <v>0</v>
      </c>
      <c r="AQ43" s="30">
        <f>AN43+AO43+AP43</f>
        <v>0</v>
      </c>
      <c r="AR43" s="30">
        <f>P43-AQ43</f>
        <v>0</v>
      </c>
      <c r="AS43" s="30">
        <f>IFERROR(MIN(100,(AQ43/P43)*100),0)</f>
        <v>0</v>
      </c>
      <c r="AT43" s="30">
        <f>Q43-AQ43</f>
        <v>0</v>
      </c>
      <c r="AU43" s="30">
        <f>IFERROR(MIN(100,(AQ43/Q43)*100),0)</f>
        <v>0</v>
      </c>
      <c r="AV43" s="30">
        <v>0</v>
      </c>
      <c r="AW43" s="30">
        <v>0</v>
      </c>
      <c r="AX43" s="30">
        <f>AR43-AV43</f>
        <v>0</v>
      </c>
    </row>
    <row r="44" spans="1:50">
      <c r="A44" s="27"/>
      <c r="B44" s="28"/>
      <c r="C44" s="29" t="s">
        <v>159</v>
      </c>
      <c r="D44" s="30">
        <f>SUM(D46+D45)</f>
        <v>0</v>
      </c>
      <c r="E44" s="30">
        <f>SUM(E46+E45)</f>
        <v>0</v>
      </c>
      <c r="F44" s="30">
        <f>D44-E44</f>
        <v>0</v>
      </c>
      <c r="G44" s="30">
        <f>SUM(G46+G45)</f>
        <v>0</v>
      </c>
      <c r="H44" s="30">
        <f>G44</f>
        <v>0</v>
      </c>
      <c r="I44" s="30">
        <f>SUM(I46+I45)</f>
        <v>0</v>
      </c>
      <c r="J44" s="30">
        <f>SUM(J46+J45)</f>
        <v>0</v>
      </c>
      <c r="K44" s="30">
        <f>SUM(K46+K45)</f>
        <v>0</v>
      </c>
      <c r="L44" s="30">
        <f>SUM(L46+L45)</f>
        <v>0</v>
      </c>
      <c r="M44" s="30">
        <f>SUM(M46+M45)</f>
        <v>0</v>
      </c>
      <c r="N44" s="30">
        <f>SUM(N46+N45)</f>
        <v>0</v>
      </c>
      <c r="O44" s="30">
        <f>SUM(O46+O45)</f>
        <v>0</v>
      </c>
      <c r="P44" s="30">
        <f>F44+I44+J44+K44+L44+M44+N44+O44</f>
        <v>0</v>
      </c>
      <c r="Q44" s="30">
        <f>H44+I44+J44+K44+L44+M44+N44+O44</f>
        <v>0</v>
      </c>
      <c r="R44" s="30">
        <f>Q44-S44-AQ44</f>
        <v>0</v>
      </c>
      <c r="S44" s="30">
        <f>T44+U44+V44</f>
        <v>0</v>
      </c>
      <c r="T44" s="30">
        <f>SUM(T46+T45)</f>
        <v>0</v>
      </c>
      <c r="U44" s="30">
        <f>SUM(U46+U45)</f>
        <v>0</v>
      </c>
      <c r="V44" s="30">
        <f>SUM(V46+V45)</f>
        <v>0</v>
      </c>
      <c r="W44" s="30">
        <f>SUM(W46+W45)</f>
        <v>0</v>
      </c>
      <c r="X44" s="30">
        <f>SUM(X46+X45)</f>
        <v>0</v>
      </c>
      <c r="Y44" s="30">
        <f>SUM(Y46+Y45)</f>
        <v>0</v>
      </c>
      <c r="Z44" s="30">
        <f>W44+X44+Y44</f>
        <v>0</v>
      </c>
      <c r="AA44" s="30">
        <f>SUM(AA46+AA45)</f>
        <v>0</v>
      </c>
      <c r="AB44" s="30">
        <f>SUM(AB46+AB45)</f>
        <v>0</v>
      </c>
      <c r="AC44" s="30">
        <f>SUM(AC46+AC45)</f>
        <v>0</v>
      </c>
      <c r="AD44" s="30">
        <f>AA44+AB44+AC44</f>
        <v>0</v>
      </c>
      <c r="AE44" s="30">
        <f>SUM(AE46+AE45)</f>
        <v>0</v>
      </c>
      <c r="AF44" s="30">
        <f>SUM(AF46+AF45)</f>
        <v>0</v>
      </c>
      <c r="AG44" s="30">
        <f>SUM(AG46+AG45)</f>
        <v>0</v>
      </c>
      <c r="AH44" s="30">
        <f>AE44+AF44+AG44</f>
        <v>0</v>
      </c>
      <c r="AI44" s="30">
        <f>SUM(AI46+AI45)</f>
        <v>0</v>
      </c>
      <c r="AJ44" s="30">
        <f>SUM(AJ46+AJ45)</f>
        <v>0</v>
      </c>
      <c r="AK44" s="30">
        <f>SUM(AK46+AK45)</f>
        <v>0</v>
      </c>
      <c r="AL44" s="30">
        <f>AI44+AJ44+AK44</f>
        <v>0</v>
      </c>
      <c r="AM44" s="30">
        <f>Z44+AD44+AH44+AL44</f>
        <v>0</v>
      </c>
      <c r="AN44" s="30">
        <f>SUM(AN46+AN45)</f>
        <v>0</v>
      </c>
      <c r="AO44" s="30">
        <f>SUM(AO46+AO45)</f>
        <v>0</v>
      </c>
      <c r="AP44" s="30">
        <f>SUM(AP46+AP45)</f>
        <v>0</v>
      </c>
      <c r="AQ44" s="30">
        <f>AN44+AO44+AP44</f>
        <v>0</v>
      </c>
      <c r="AR44" s="30">
        <f>P44-AQ44</f>
        <v>0</v>
      </c>
      <c r="AS44" s="30">
        <f>IFERROR(MIN(100,(AQ44/P44)*100),0)</f>
        <v>0</v>
      </c>
      <c r="AT44" s="30">
        <f>Q44-AQ44</f>
        <v>0</v>
      </c>
      <c r="AU44" s="30">
        <f>IFERROR(MIN(100,(AQ44/Q44)*100),0)</f>
        <v>0</v>
      </c>
      <c r="AV44" s="30">
        <f>SUM(AV46+AV45)</f>
        <v>0</v>
      </c>
      <c r="AW44" s="30">
        <f>SUM(AW46+AW45)</f>
        <v>0</v>
      </c>
      <c r="AX44" s="30">
        <f>AR44-AV44</f>
        <v>0</v>
      </c>
    </row>
    <row r="45" spans="1:50">
      <c r="A45" s="27"/>
      <c r="B45" s="28"/>
      <c r="C45" s="31" t="s">
        <v>160</v>
      </c>
      <c r="D45" s="30">
        <v>1608500</v>
      </c>
      <c r="E45" s="30">
        <v>0</v>
      </c>
      <c r="F45" s="30">
        <f>D45-E45</f>
        <v>0</v>
      </c>
      <c r="G45" s="30">
        <v>1608500</v>
      </c>
      <c r="H45" s="30">
        <f>G45</f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f>F45+I45+J45+K45+L45+M45+N45+O45</f>
        <v>0</v>
      </c>
      <c r="Q45" s="30">
        <f>H45+I45+J45+K45+L45+M45+N45+O45</f>
        <v>0</v>
      </c>
      <c r="R45" s="30">
        <f>Q45-S45-AQ45</f>
        <v>0</v>
      </c>
      <c r="S45" s="30">
        <f>T45+U45+V45</f>
        <v>0</v>
      </c>
      <c r="T45" s="30">
        <v>0</v>
      </c>
      <c r="U45" s="30">
        <v>0</v>
      </c>
      <c r="V45" s="30">
        <v>0</v>
      </c>
      <c r="W45" s="30">
        <v>139400</v>
      </c>
      <c r="X45" s="30">
        <v>0</v>
      </c>
      <c r="Y45" s="30">
        <v>0</v>
      </c>
      <c r="Z45" s="30">
        <f>W45+X45+Y45</f>
        <v>0</v>
      </c>
      <c r="AA45" s="30">
        <v>0</v>
      </c>
      <c r="AB45" s="30">
        <v>0</v>
      </c>
      <c r="AC45" s="30">
        <v>0</v>
      </c>
      <c r="AD45" s="30">
        <f>AA45+AB45+AC45</f>
        <v>0</v>
      </c>
      <c r="AE45" s="30">
        <v>0</v>
      </c>
      <c r="AF45" s="30">
        <v>0</v>
      </c>
      <c r="AG45" s="30">
        <v>0</v>
      </c>
      <c r="AH45" s="30">
        <f>AE45+AF45+AG45</f>
        <v>0</v>
      </c>
      <c r="AI45" s="30">
        <v>0</v>
      </c>
      <c r="AJ45" s="30">
        <v>0</v>
      </c>
      <c r="AK45" s="30">
        <v>0</v>
      </c>
      <c r="AL45" s="30">
        <f>AI45+AJ45+AK45</f>
        <v>0</v>
      </c>
      <c r="AM45" s="30">
        <f>Z45+AD45+AH45+AL45</f>
        <v>0</v>
      </c>
      <c r="AN45" s="30">
        <v>0</v>
      </c>
      <c r="AO45" s="30">
        <v>139400</v>
      </c>
      <c r="AP45" s="30">
        <v>0</v>
      </c>
      <c r="AQ45" s="30">
        <f>AN45+AO45+AP45</f>
        <v>0</v>
      </c>
      <c r="AR45" s="30">
        <f>P45-AQ45</f>
        <v>0</v>
      </c>
      <c r="AS45" s="30">
        <f>IFERROR(MIN(100,(AQ45/P45)*100),0)</f>
        <v>0</v>
      </c>
      <c r="AT45" s="30">
        <f>Q45-AQ45</f>
        <v>0</v>
      </c>
      <c r="AU45" s="30">
        <f>IFERROR(MIN(100,(AQ45/Q45)*100),0)</f>
        <v>0</v>
      </c>
      <c r="AV45" s="30">
        <v>0</v>
      </c>
      <c r="AW45" s="30">
        <v>0</v>
      </c>
      <c r="AX45" s="30">
        <f>AR45-AV45</f>
        <v>0</v>
      </c>
    </row>
    <row r="46" spans="1:50">
      <c r="A46" s="27"/>
      <c r="B46" s="28"/>
      <c r="C46" s="31" t="s">
        <v>161</v>
      </c>
      <c r="D46" s="30">
        <v>0</v>
      </c>
      <c r="E46" s="30">
        <v>0</v>
      </c>
      <c r="F46" s="30">
        <f>D46-E46</f>
        <v>0</v>
      </c>
      <c r="G46" s="30">
        <v>0</v>
      </c>
      <c r="H46" s="30">
        <f>G46</f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0</v>
      </c>
      <c r="O46" s="30">
        <v>0</v>
      </c>
      <c r="P46" s="30">
        <f>F46+I46+J46+K46+L46+M46+N46+O46</f>
        <v>0</v>
      </c>
      <c r="Q46" s="30">
        <f>H46+I46+J46+K46+L46+M46+N46+O46</f>
        <v>0</v>
      </c>
      <c r="R46" s="30">
        <f>Q46-S46-AQ46</f>
        <v>0</v>
      </c>
      <c r="S46" s="30">
        <f>T46+U46+V46</f>
        <v>0</v>
      </c>
      <c r="T46" s="30">
        <v>0</v>
      </c>
      <c r="U46" s="30">
        <v>0</v>
      </c>
      <c r="V46" s="30">
        <v>0</v>
      </c>
      <c r="W46" s="30">
        <v>0</v>
      </c>
      <c r="X46" s="30">
        <v>0</v>
      </c>
      <c r="Y46" s="30">
        <v>0</v>
      </c>
      <c r="Z46" s="30">
        <f>W46+X46+Y46</f>
        <v>0</v>
      </c>
      <c r="AA46" s="30">
        <v>0</v>
      </c>
      <c r="AB46" s="30">
        <v>0</v>
      </c>
      <c r="AC46" s="30">
        <v>0</v>
      </c>
      <c r="AD46" s="30">
        <f>AA46+AB46+AC46</f>
        <v>0</v>
      </c>
      <c r="AE46" s="30">
        <v>0</v>
      </c>
      <c r="AF46" s="30">
        <v>0</v>
      </c>
      <c r="AG46" s="30">
        <v>0</v>
      </c>
      <c r="AH46" s="30">
        <f>AE46+AF46+AG46</f>
        <v>0</v>
      </c>
      <c r="AI46" s="30">
        <v>0</v>
      </c>
      <c r="AJ46" s="30">
        <v>0</v>
      </c>
      <c r="AK46" s="30">
        <v>0</v>
      </c>
      <c r="AL46" s="30">
        <f>AI46+AJ46+AK46</f>
        <v>0</v>
      </c>
      <c r="AM46" s="30">
        <f>Z46+AD46+AH46+AL46</f>
        <v>0</v>
      </c>
      <c r="AN46" s="30">
        <v>0</v>
      </c>
      <c r="AO46" s="30">
        <v>0</v>
      </c>
      <c r="AP46" s="30">
        <v>0</v>
      </c>
      <c r="AQ46" s="30">
        <f>AN46+AO46+AP46</f>
        <v>0</v>
      </c>
      <c r="AR46" s="30">
        <f>P46-AQ46</f>
        <v>0</v>
      </c>
      <c r="AS46" s="30">
        <f>IFERROR(MIN(100,(AQ46/P46)*100),0)</f>
        <v>0</v>
      </c>
      <c r="AT46" s="30">
        <f>Q46-AQ46</f>
        <v>0</v>
      </c>
      <c r="AU46" s="30">
        <f>IFERROR(MIN(100,(AQ46/Q46)*100),0)</f>
        <v>0</v>
      </c>
      <c r="AV46" s="30">
        <v>0</v>
      </c>
      <c r="AW46" s="30">
        <v>0</v>
      </c>
      <c r="AX46" s="30">
        <f>AR46-AV46</f>
        <v>0</v>
      </c>
    </row>
    <row r="47" spans="1:50">
      <c r="A47" s="23"/>
      <c r="B47" s="24" t="s">
        <v>162</v>
      </c>
      <c r="C47" s="25"/>
      <c r="D47" s="26">
        <f>SUM(D48)</f>
        <v>0</v>
      </c>
      <c r="E47" s="26">
        <f>SUM(E48)</f>
        <v>0</v>
      </c>
      <c r="F47" s="26">
        <f>D47-E47</f>
        <v>0</v>
      </c>
      <c r="G47" s="26">
        <f>SUM(G48)</f>
        <v>0</v>
      </c>
      <c r="H47" s="26">
        <f>G47</f>
        <v>0</v>
      </c>
      <c r="I47" s="26">
        <f>SUM(I48)</f>
        <v>0</v>
      </c>
      <c r="J47" s="26">
        <f>SUM(J48)</f>
        <v>0</v>
      </c>
      <c r="K47" s="26">
        <f>SUM(K48)</f>
        <v>0</v>
      </c>
      <c r="L47" s="26">
        <f>SUM(L48)</f>
        <v>0</v>
      </c>
      <c r="M47" s="26">
        <f>SUM(M48)</f>
        <v>0</v>
      </c>
      <c r="N47" s="26">
        <f>SUM(N48)</f>
        <v>0</v>
      </c>
      <c r="O47" s="26">
        <f>SUM(O48)</f>
        <v>0</v>
      </c>
      <c r="P47" s="26">
        <f>F47+I47+J47+K47+L47+M47+N47+O47</f>
        <v>0</v>
      </c>
      <c r="Q47" s="26">
        <f>H47+I47+J47+K47+L47+M47+N47+O47</f>
        <v>0</v>
      </c>
      <c r="R47" s="26">
        <f>Q47-S47-AQ47</f>
        <v>0</v>
      </c>
      <c r="S47" s="26">
        <f>T47+U47+V47</f>
        <v>0</v>
      </c>
      <c r="T47" s="26">
        <f>SUM(T48)</f>
        <v>0</v>
      </c>
      <c r="U47" s="26">
        <f>SUM(U48)</f>
        <v>0</v>
      </c>
      <c r="V47" s="26">
        <f>SUM(V48)</f>
        <v>0</v>
      </c>
      <c r="W47" s="26">
        <f>SUM(W48)</f>
        <v>0</v>
      </c>
      <c r="X47" s="26">
        <f>SUM(X48)</f>
        <v>0</v>
      </c>
      <c r="Y47" s="26">
        <f>SUM(Y48)</f>
        <v>0</v>
      </c>
      <c r="Z47" s="26">
        <f>W47+X47+Y47</f>
        <v>0</v>
      </c>
      <c r="AA47" s="26">
        <f>SUM(AA48)</f>
        <v>0</v>
      </c>
      <c r="AB47" s="26">
        <f>SUM(AB48)</f>
        <v>0</v>
      </c>
      <c r="AC47" s="26">
        <f>SUM(AC48)</f>
        <v>0</v>
      </c>
      <c r="AD47" s="26">
        <f>AA47+AB47+AC47</f>
        <v>0</v>
      </c>
      <c r="AE47" s="26">
        <f>SUM(AE48)</f>
        <v>0</v>
      </c>
      <c r="AF47" s="26">
        <f>SUM(AF48)</f>
        <v>0</v>
      </c>
      <c r="AG47" s="26">
        <f>SUM(AG48)</f>
        <v>0</v>
      </c>
      <c r="AH47" s="26">
        <f>AE47+AF47+AG47</f>
        <v>0</v>
      </c>
      <c r="AI47" s="26">
        <f>SUM(AI48)</f>
        <v>0</v>
      </c>
      <c r="AJ47" s="26">
        <f>SUM(AJ48)</f>
        <v>0</v>
      </c>
      <c r="AK47" s="26">
        <f>SUM(AK48)</f>
        <v>0</v>
      </c>
      <c r="AL47" s="26">
        <f>AI47+AJ47+AK47</f>
        <v>0</v>
      </c>
      <c r="AM47" s="26">
        <f>Z47+AD47+AH47+AL47</f>
        <v>0</v>
      </c>
      <c r="AN47" s="26">
        <f>SUM(AN48)</f>
        <v>0</v>
      </c>
      <c r="AO47" s="26">
        <f>SUM(AO48)</f>
        <v>0</v>
      </c>
      <c r="AP47" s="26">
        <f>SUM(AP48)</f>
        <v>0</v>
      </c>
      <c r="AQ47" s="26">
        <f>AN47+AO47+AP47</f>
        <v>0</v>
      </c>
      <c r="AR47" s="26">
        <f>P47-AQ47</f>
        <v>0</v>
      </c>
      <c r="AS47" s="26">
        <f>IFERROR(MIN(100,(AQ47/P47)*100),0)</f>
        <v>0</v>
      </c>
      <c r="AT47" s="26">
        <f>Q47-AQ47</f>
        <v>0</v>
      </c>
      <c r="AU47" s="26">
        <f>IFERROR(MIN(100,(AQ47/Q47)*100),0)</f>
        <v>0</v>
      </c>
      <c r="AV47" s="26">
        <f>SUM(AV48)</f>
        <v>0</v>
      </c>
      <c r="AW47" s="26">
        <f>SUM(AW48)</f>
        <v>0</v>
      </c>
      <c r="AX47" s="26">
        <f>AR47-AV47</f>
        <v>0</v>
      </c>
    </row>
    <row r="48" spans="1:50">
      <c r="A48" s="27"/>
      <c r="B48" s="28"/>
      <c r="C48" s="29" t="s">
        <v>163</v>
      </c>
      <c r="D48" s="30">
        <f>SUM(D71+D49)</f>
        <v>0</v>
      </c>
      <c r="E48" s="30">
        <f>SUM(E71+E49)</f>
        <v>0</v>
      </c>
      <c r="F48" s="30">
        <f>D48-E48</f>
        <v>0</v>
      </c>
      <c r="G48" s="30">
        <f>SUM(G71+G49)</f>
        <v>0</v>
      </c>
      <c r="H48" s="30">
        <f>G48</f>
        <v>0</v>
      </c>
      <c r="I48" s="30">
        <f>SUM(I71+I49)</f>
        <v>0</v>
      </c>
      <c r="J48" s="30">
        <f>SUM(J71+J49)</f>
        <v>0</v>
      </c>
      <c r="K48" s="30">
        <f>SUM(K71+K49)</f>
        <v>0</v>
      </c>
      <c r="L48" s="30">
        <f>SUM(L71+L49)</f>
        <v>0</v>
      </c>
      <c r="M48" s="30">
        <f>SUM(M71+M49)</f>
        <v>0</v>
      </c>
      <c r="N48" s="30">
        <f>SUM(N71+N49)</f>
        <v>0</v>
      </c>
      <c r="O48" s="30">
        <f>SUM(O71+O49)</f>
        <v>0</v>
      </c>
      <c r="P48" s="30">
        <f>F48+I48+J48+K48+L48+M48+N48+O48</f>
        <v>0</v>
      </c>
      <c r="Q48" s="30">
        <f>H48+I48+J48+K48+L48+M48+N48+O48</f>
        <v>0</v>
      </c>
      <c r="R48" s="30">
        <f>Q48-S48-AQ48</f>
        <v>0</v>
      </c>
      <c r="S48" s="30">
        <f>T48+U48+V48</f>
        <v>0</v>
      </c>
      <c r="T48" s="30">
        <f>SUM(T71+T49)</f>
        <v>0</v>
      </c>
      <c r="U48" s="30">
        <f>SUM(U71+U49)</f>
        <v>0</v>
      </c>
      <c r="V48" s="30">
        <f>SUM(V71+V49)</f>
        <v>0</v>
      </c>
      <c r="W48" s="30">
        <f>SUM(W71+W49)</f>
        <v>0</v>
      </c>
      <c r="X48" s="30">
        <f>SUM(X71+X49)</f>
        <v>0</v>
      </c>
      <c r="Y48" s="30">
        <f>SUM(Y71+Y49)</f>
        <v>0</v>
      </c>
      <c r="Z48" s="30">
        <f>W48+X48+Y48</f>
        <v>0</v>
      </c>
      <c r="AA48" s="30">
        <f>SUM(AA71+AA49)</f>
        <v>0</v>
      </c>
      <c r="AB48" s="30">
        <f>SUM(AB71+AB49)</f>
        <v>0</v>
      </c>
      <c r="AC48" s="30">
        <f>SUM(AC71+AC49)</f>
        <v>0</v>
      </c>
      <c r="AD48" s="30">
        <f>AA48+AB48+AC48</f>
        <v>0</v>
      </c>
      <c r="AE48" s="30">
        <f>SUM(AE71+AE49)</f>
        <v>0</v>
      </c>
      <c r="AF48" s="30">
        <f>SUM(AF71+AF49)</f>
        <v>0</v>
      </c>
      <c r="AG48" s="30">
        <f>SUM(AG71+AG49)</f>
        <v>0</v>
      </c>
      <c r="AH48" s="30">
        <f>AE48+AF48+AG48</f>
        <v>0</v>
      </c>
      <c r="AI48" s="30">
        <f>SUM(AI71+AI49)</f>
        <v>0</v>
      </c>
      <c r="AJ48" s="30">
        <f>SUM(AJ71+AJ49)</f>
        <v>0</v>
      </c>
      <c r="AK48" s="30">
        <f>SUM(AK71+AK49)</f>
        <v>0</v>
      </c>
      <c r="AL48" s="30">
        <f>AI48+AJ48+AK48</f>
        <v>0</v>
      </c>
      <c r="AM48" s="30">
        <f>Z48+AD48+AH48+AL48</f>
        <v>0</v>
      </c>
      <c r="AN48" s="30">
        <f>SUM(AN71+AN49)</f>
        <v>0</v>
      </c>
      <c r="AO48" s="30">
        <f>SUM(AO71+AO49)</f>
        <v>0</v>
      </c>
      <c r="AP48" s="30">
        <f>SUM(AP71+AP49)</f>
        <v>0</v>
      </c>
      <c r="AQ48" s="30">
        <f>AN48+AO48+AP48</f>
        <v>0</v>
      </c>
      <c r="AR48" s="30">
        <f>P48-AQ48</f>
        <v>0</v>
      </c>
      <c r="AS48" s="30">
        <f>IFERROR(MIN(100,(AQ48/P48)*100),0)</f>
        <v>0</v>
      </c>
      <c r="AT48" s="30">
        <f>Q48-AQ48</f>
        <v>0</v>
      </c>
      <c r="AU48" s="30">
        <f>IFERROR(MIN(100,(AQ48/Q48)*100),0)</f>
        <v>0</v>
      </c>
      <c r="AV48" s="30">
        <f>SUM(AV71+AV49)</f>
        <v>0</v>
      </c>
      <c r="AW48" s="30">
        <f>SUM(AW71+AW49)</f>
        <v>0</v>
      </c>
      <c r="AX48" s="30">
        <f>AR48-AV48</f>
        <v>0</v>
      </c>
    </row>
    <row r="49" spans="1:50">
      <c r="A49" s="27"/>
      <c r="B49" s="28"/>
      <c r="C49" s="31" t="s">
        <v>164</v>
      </c>
      <c r="D49" s="30">
        <f>SUM(D50+D63+D70+D51+D52+D59+D62+D55)</f>
        <v>0</v>
      </c>
      <c r="E49" s="30">
        <f>SUM(E50+E63+E70+E51+E52+E59+E62+E55)</f>
        <v>0</v>
      </c>
      <c r="F49" s="30">
        <f>D49-E49</f>
        <v>0</v>
      </c>
      <c r="G49" s="30">
        <f>SUM(G50+G63+G70+G51+G52+G59+G62+G55)</f>
        <v>0</v>
      </c>
      <c r="H49" s="30">
        <f>G49</f>
        <v>0</v>
      </c>
      <c r="I49" s="30">
        <f>SUM(I50+I63+I70+I51+I52+I59+I62+I55)</f>
        <v>0</v>
      </c>
      <c r="J49" s="30">
        <f>SUM(J50+J63+J70+J51+J52+J59+J62+J55)</f>
        <v>0</v>
      </c>
      <c r="K49" s="30">
        <f>SUM(K50+K63+K70+K51+K52+K59+K62+K55)</f>
        <v>0</v>
      </c>
      <c r="L49" s="30">
        <f>SUM(L50+L63+L70+L51+L52+L59+L62+L55)</f>
        <v>0</v>
      </c>
      <c r="M49" s="30">
        <f>SUM(M50+M63+M70+M51+M52+M59+M62+M55)</f>
        <v>0</v>
      </c>
      <c r="N49" s="30">
        <f>SUM(N50+N63+N70+N51+N52+N59+N62+N55)</f>
        <v>0</v>
      </c>
      <c r="O49" s="30">
        <f>SUM(O50+O63+O70+O51+O52+O59+O62+O55)</f>
        <v>0</v>
      </c>
      <c r="P49" s="30">
        <f>F49+I49+J49+K49+L49+M49+N49+O49</f>
        <v>0</v>
      </c>
      <c r="Q49" s="30">
        <f>H49+I49+J49+K49+L49+M49+N49+O49</f>
        <v>0</v>
      </c>
      <c r="R49" s="30">
        <f>Q49-S49-AQ49</f>
        <v>0</v>
      </c>
      <c r="S49" s="30">
        <f>T49+U49+V49</f>
        <v>0</v>
      </c>
      <c r="T49" s="30">
        <f>SUM(T50+T63+T70+T51+T52+T59+T62+T55)</f>
        <v>0</v>
      </c>
      <c r="U49" s="30">
        <f>SUM(U50+U63+U70+U51+U52+U59+U62+U55)</f>
        <v>0</v>
      </c>
      <c r="V49" s="30">
        <f>SUM(V50+V63+V70+V51+V52+V59+V62+V55)</f>
        <v>0</v>
      </c>
      <c r="W49" s="30">
        <f>SUM(W50+W63+W70+W51+W52+W59+W62+W55)</f>
        <v>0</v>
      </c>
      <c r="X49" s="30">
        <f>SUM(X50+X63+X70+X51+X52+X59+X62+X55)</f>
        <v>0</v>
      </c>
      <c r="Y49" s="30">
        <f>SUM(Y50+Y63+Y70+Y51+Y52+Y59+Y62+Y55)</f>
        <v>0</v>
      </c>
      <c r="Z49" s="30">
        <f>W49+X49+Y49</f>
        <v>0</v>
      </c>
      <c r="AA49" s="30">
        <f>SUM(AA50+AA63+AA70+AA51+AA52+AA59+AA62+AA55)</f>
        <v>0</v>
      </c>
      <c r="AB49" s="30">
        <f>SUM(AB50+AB63+AB70+AB51+AB52+AB59+AB62+AB55)</f>
        <v>0</v>
      </c>
      <c r="AC49" s="30">
        <f>SUM(AC50+AC63+AC70+AC51+AC52+AC59+AC62+AC55)</f>
        <v>0</v>
      </c>
      <c r="AD49" s="30">
        <f>AA49+AB49+AC49</f>
        <v>0</v>
      </c>
      <c r="AE49" s="30">
        <f>SUM(AE50+AE63+AE70+AE51+AE52+AE59+AE62+AE55)</f>
        <v>0</v>
      </c>
      <c r="AF49" s="30">
        <f>SUM(AF50+AF63+AF70+AF51+AF52+AF59+AF62+AF55)</f>
        <v>0</v>
      </c>
      <c r="AG49" s="30">
        <f>SUM(AG50+AG63+AG70+AG51+AG52+AG59+AG62+AG55)</f>
        <v>0</v>
      </c>
      <c r="AH49" s="30">
        <f>AE49+AF49+AG49</f>
        <v>0</v>
      </c>
      <c r="AI49" s="30">
        <f>SUM(AI50+AI63+AI70+AI51+AI52+AI59+AI62+AI55)</f>
        <v>0</v>
      </c>
      <c r="AJ49" s="30">
        <f>SUM(AJ50+AJ63+AJ70+AJ51+AJ52+AJ59+AJ62+AJ55)</f>
        <v>0</v>
      </c>
      <c r="AK49" s="30">
        <f>SUM(AK50+AK63+AK70+AK51+AK52+AK59+AK62+AK55)</f>
        <v>0</v>
      </c>
      <c r="AL49" s="30">
        <f>AI49+AJ49+AK49</f>
        <v>0</v>
      </c>
      <c r="AM49" s="30">
        <f>Z49+AD49+AH49+AL49</f>
        <v>0</v>
      </c>
      <c r="AN49" s="30">
        <f>SUM(AN50+AN63+AN70+AN51+AN52+AN59+AN62+AN55)</f>
        <v>0</v>
      </c>
      <c r="AO49" s="30">
        <f>SUM(AO50+AO63+AO70+AO51+AO52+AO59+AO62+AO55)</f>
        <v>0</v>
      </c>
      <c r="AP49" s="30">
        <f>SUM(AP50+AP63+AP70+AP51+AP52+AP59+AP62+AP55)</f>
        <v>0</v>
      </c>
      <c r="AQ49" s="30">
        <f>AN49+AO49+AP49</f>
        <v>0</v>
      </c>
      <c r="AR49" s="30">
        <f>P49-AQ49</f>
        <v>0</v>
      </c>
      <c r="AS49" s="30">
        <f>IFERROR(MIN(100,(AQ49/P49)*100),0)</f>
        <v>0</v>
      </c>
      <c r="AT49" s="30">
        <f>Q49-AQ49</f>
        <v>0</v>
      </c>
      <c r="AU49" s="30">
        <f>IFERROR(MIN(100,(AQ49/Q49)*100),0)</f>
        <v>0</v>
      </c>
      <c r="AV49" s="30">
        <f>SUM(AV50+AV63+AV70+AV51+AV52+AV59+AV62+AV55)</f>
        <v>0</v>
      </c>
      <c r="AW49" s="30">
        <f>SUM(AW50+AW63+AW70+AW51+AW52+AW59+AW62+AW55)</f>
        <v>0</v>
      </c>
      <c r="AX49" s="30">
        <f>AR49-AV49</f>
        <v>0</v>
      </c>
    </row>
    <row r="50" spans="1:50">
      <c r="A50" s="27"/>
      <c r="B50" s="28"/>
      <c r="C50" s="32" t="s">
        <v>165</v>
      </c>
      <c r="D50" s="30">
        <v>120000</v>
      </c>
      <c r="E50" s="30">
        <v>0</v>
      </c>
      <c r="F50" s="30">
        <f>D50-E50</f>
        <v>0</v>
      </c>
      <c r="G50" s="30">
        <v>120000</v>
      </c>
      <c r="H50" s="30">
        <f>G50</f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0</v>
      </c>
      <c r="O50" s="30">
        <v>0</v>
      </c>
      <c r="P50" s="30">
        <f>F50+I50+J50+K50+L50+M50+N50+O50</f>
        <v>0</v>
      </c>
      <c r="Q50" s="30">
        <f>H50+I50+J50+K50+L50+M50+N50+O50</f>
        <v>0</v>
      </c>
      <c r="R50" s="30">
        <f>Q50-S50-AQ50</f>
        <v>0</v>
      </c>
      <c r="S50" s="30">
        <f>T50+U50+V50</f>
        <v>0</v>
      </c>
      <c r="T50" s="30">
        <v>0</v>
      </c>
      <c r="U50" s="30">
        <v>0</v>
      </c>
      <c r="V50" s="30">
        <v>0</v>
      </c>
      <c r="W50" s="30">
        <v>0</v>
      </c>
      <c r="X50" s="30">
        <v>0</v>
      </c>
      <c r="Y50" s="30">
        <v>0</v>
      </c>
      <c r="Z50" s="30">
        <f>W50+X50+Y50</f>
        <v>0</v>
      </c>
      <c r="AA50" s="30">
        <v>0</v>
      </c>
      <c r="AB50" s="30">
        <v>0</v>
      </c>
      <c r="AC50" s="30">
        <v>0</v>
      </c>
      <c r="AD50" s="30">
        <f>AA50+AB50+AC50</f>
        <v>0</v>
      </c>
      <c r="AE50" s="30">
        <v>0</v>
      </c>
      <c r="AF50" s="30">
        <v>0</v>
      </c>
      <c r="AG50" s="30">
        <v>0</v>
      </c>
      <c r="AH50" s="30">
        <f>AE50+AF50+AG50</f>
        <v>0</v>
      </c>
      <c r="AI50" s="30">
        <v>0</v>
      </c>
      <c r="AJ50" s="30">
        <v>0</v>
      </c>
      <c r="AK50" s="30">
        <v>0</v>
      </c>
      <c r="AL50" s="30">
        <f>AI50+AJ50+AK50</f>
        <v>0</v>
      </c>
      <c r="AM50" s="30">
        <f>Z50+AD50+AH50+AL50</f>
        <v>0</v>
      </c>
      <c r="AN50" s="30">
        <v>0</v>
      </c>
      <c r="AO50" s="30">
        <v>0</v>
      </c>
      <c r="AP50" s="30">
        <v>0</v>
      </c>
      <c r="AQ50" s="30">
        <f>AN50+AO50+AP50</f>
        <v>0</v>
      </c>
      <c r="AR50" s="30">
        <f>P50-AQ50</f>
        <v>0</v>
      </c>
      <c r="AS50" s="30">
        <f>IFERROR(MIN(100,(AQ50/P50)*100),0)</f>
        <v>0</v>
      </c>
      <c r="AT50" s="30">
        <f>Q50-AQ50</f>
        <v>0</v>
      </c>
      <c r="AU50" s="30">
        <f>IFERROR(MIN(100,(AQ50/Q50)*100),0)</f>
        <v>0</v>
      </c>
      <c r="AV50" s="30">
        <v>0</v>
      </c>
      <c r="AW50" s="30">
        <v>0</v>
      </c>
      <c r="AX50" s="30">
        <f>AR50-AV50</f>
        <v>0</v>
      </c>
    </row>
    <row r="51" spans="1:50">
      <c r="A51" s="27"/>
      <c r="B51" s="28"/>
      <c r="C51" s="32" t="s">
        <v>166</v>
      </c>
      <c r="D51" s="30">
        <v>0</v>
      </c>
      <c r="E51" s="30">
        <v>0</v>
      </c>
      <c r="F51" s="30">
        <f>D51-E51</f>
        <v>0</v>
      </c>
      <c r="G51" s="30">
        <v>0</v>
      </c>
      <c r="H51" s="30">
        <f>G51</f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0</v>
      </c>
      <c r="P51" s="30">
        <f>F51+I51+J51+K51+L51+M51+N51+O51</f>
        <v>0</v>
      </c>
      <c r="Q51" s="30">
        <f>H51+I51+J51+K51+L51+M51+N51+O51</f>
        <v>0</v>
      </c>
      <c r="R51" s="30">
        <f>Q51-S51-AQ51</f>
        <v>0</v>
      </c>
      <c r="S51" s="30">
        <f>T51+U51+V51</f>
        <v>0</v>
      </c>
      <c r="T51" s="30">
        <v>0</v>
      </c>
      <c r="U51" s="30">
        <v>0</v>
      </c>
      <c r="V51" s="30">
        <v>0</v>
      </c>
      <c r="W51" s="30">
        <v>0</v>
      </c>
      <c r="X51" s="30">
        <v>0</v>
      </c>
      <c r="Y51" s="30">
        <v>0</v>
      </c>
      <c r="Z51" s="30">
        <f>W51+X51+Y51</f>
        <v>0</v>
      </c>
      <c r="AA51" s="30">
        <v>0</v>
      </c>
      <c r="AB51" s="30">
        <v>0</v>
      </c>
      <c r="AC51" s="30">
        <v>0</v>
      </c>
      <c r="AD51" s="30">
        <f>AA51+AB51+AC51</f>
        <v>0</v>
      </c>
      <c r="AE51" s="30">
        <v>0</v>
      </c>
      <c r="AF51" s="30">
        <v>0</v>
      </c>
      <c r="AG51" s="30">
        <v>0</v>
      </c>
      <c r="AH51" s="30">
        <f>AE51+AF51+AG51</f>
        <v>0</v>
      </c>
      <c r="AI51" s="30">
        <v>0</v>
      </c>
      <c r="AJ51" s="30">
        <v>0</v>
      </c>
      <c r="AK51" s="30">
        <v>0</v>
      </c>
      <c r="AL51" s="30">
        <f>AI51+AJ51+AK51</f>
        <v>0</v>
      </c>
      <c r="AM51" s="30">
        <f>Z51+AD51+AH51+AL51</f>
        <v>0</v>
      </c>
      <c r="AN51" s="30">
        <v>0</v>
      </c>
      <c r="AO51" s="30">
        <v>0</v>
      </c>
      <c r="AP51" s="30">
        <v>0</v>
      </c>
      <c r="AQ51" s="30">
        <f>AN51+AO51+AP51</f>
        <v>0</v>
      </c>
      <c r="AR51" s="30">
        <f>P51-AQ51</f>
        <v>0</v>
      </c>
      <c r="AS51" s="30">
        <f>IFERROR(MIN(100,(AQ51/P51)*100),0)</f>
        <v>0</v>
      </c>
      <c r="AT51" s="30">
        <f>Q51-AQ51</f>
        <v>0</v>
      </c>
      <c r="AU51" s="30">
        <f>IFERROR(MIN(100,(AQ51/Q51)*100),0)</f>
        <v>0</v>
      </c>
      <c r="AV51" s="30">
        <v>0</v>
      </c>
      <c r="AW51" s="30">
        <v>0</v>
      </c>
      <c r="AX51" s="30">
        <f>AR51-AV51</f>
        <v>0</v>
      </c>
    </row>
    <row r="52" spans="1:50">
      <c r="A52" s="27"/>
      <c r="B52" s="28"/>
      <c r="C52" s="32" t="s">
        <v>167</v>
      </c>
      <c r="D52" s="30">
        <f>SUM(D53+D54)</f>
        <v>0</v>
      </c>
      <c r="E52" s="30">
        <f>SUM(E53+E54)</f>
        <v>0</v>
      </c>
      <c r="F52" s="30">
        <f>D52-E52</f>
        <v>0</v>
      </c>
      <c r="G52" s="30">
        <f>SUM(G53+G54)</f>
        <v>0</v>
      </c>
      <c r="H52" s="30">
        <f>G52</f>
        <v>0</v>
      </c>
      <c r="I52" s="30">
        <f>SUM(I53+I54)</f>
        <v>0</v>
      </c>
      <c r="J52" s="30">
        <f>SUM(J53+J54)</f>
        <v>0</v>
      </c>
      <c r="K52" s="30">
        <f>SUM(K53+K54)</f>
        <v>0</v>
      </c>
      <c r="L52" s="30">
        <f>SUM(L53+L54)</f>
        <v>0</v>
      </c>
      <c r="M52" s="30">
        <f>SUM(M53+M54)</f>
        <v>0</v>
      </c>
      <c r="N52" s="30">
        <f>SUM(N53+N54)</f>
        <v>0</v>
      </c>
      <c r="O52" s="30">
        <f>SUM(O53+O54)</f>
        <v>0</v>
      </c>
      <c r="P52" s="30">
        <f>F52+I52+J52+K52+L52+M52+N52+O52</f>
        <v>0</v>
      </c>
      <c r="Q52" s="30">
        <f>H52+I52+J52+K52+L52+M52+N52+O52</f>
        <v>0</v>
      </c>
      <c r="R52" s="30">
        <f>Q52-S52-AQ52</f>
        <v>0</v>
      </c>
      <c r="S52" s="30">
        <f>T52+U52+V52</f>
        <v>0</v>
      </c>
      <c r="T52" s="30">
        <f>SUM(T53+T54)</f>
        <v>0</v>
      </c>
      <c r="U52" s="30">
        <f>SUM(U53+U54)</f>
        <v>0</v>
      </c>
      <c r="V52" s="30">
        <f>SUM(V53+V54)</f>
        <v>0</v>
      </c>
      <c r="W52" s="30">
        <f>SUM(W53+W54)</f>
        <v>0</v>
      </c>
      <c r="X52" s="30">
        <f>SUM(X53+X54)</f>
        <v>0</v>
      </c>
      <c r="Y52" s="30">
        <f>SUM(Y53+Y54)</f>
        <v>0</v>
      </c>
      <c r="Z52" s="30">
        <f>W52+X52+Y52</f>
        <v>0</v>
      </c>
      <c r="AA52" s="30">
        <f>SUM(AA53+AA54)</f>
        <v>0</v>
      </c>
      <c r="AB52" s="30">
        <f>SUM(AB53+AB54)</f>
        <v>0</v>
      </c>
      <c r="AC52" s="30">
        <f>SUM(AC53+AC54)</f>
        <v>0</v>
      </c>
      <c r="AD52" s="30">
        <f>AA52+AB52+AC52</f>
        <v>0</v>
      </c>
      <c r="AE52" s="30">
        <f>SUM(AE53+AE54)</f>
        <v>0</v>
      </c>
      <c r="AF52" s="30">
        <f>SUM(AF53+AF54)</f>
        <v>0</v>
      </c>
      <c r="AG52" s="30">
        <f>SUM(AG53+AG54)</f>
        <v>0</v>
      </c>
      <c r="AH52" s="30">
        <f>AE52+AF52+AG52</f>
        <v>0</v>
      </c>
      <c r="AI52" s="30">
        <f>SUM(AI53+AI54)</f>
        <v>0</v>
      </c>
      <c r="AJ52" s="30">
        <f>SUM(AJ53+AJ54)</f>
        <v>0</v>
      </c>
      <c r="AK52" s="30">
        <f>SUM(AK53+AK54)</f>
        <v>0</v>
      </c>
      <c r="AL52" s="30">
        <f>AI52+AJ52+AK52</f>
        <v>0</v>
      </c>
      <c r="AM52" s="30">
        <f>Z52+AD52+AH52+AL52</f>
        <v>0</v>
      </c>
      <c r="AN52" s="30">
        <f>SUM(AN53+AN54)</f>
        <v>0</v>
      </c>
      <c r="AO52" s="30">
        <f>SUM(AO53+AO54)</f>
        <v>0</v>
      </c>
      <c r="AP52" s="30">
        <f>SUM(AP53+AP54)</f>
        <v>0</v>
      </c>
      <c r="AQ52" s="30">
        <f>AN52+AO52+AP52</f>
        <v>0</v>
      </c>
      <c r="AR52" s="30">
        <f>P52-AQ52</f>
        <v>0</v>
      </c>
      <c r="AS52" s="30">
        <f>IFERROR(MIN(100,(AQ52/P52)*100),0)</f>
        <v>0</v>
      </c>
      <c r="AT52" s="30">
        <f>Q52-AQ52</f>
        <v>0</v>
      </c>
      <c r="AU52" s="30">
        <f>IFERROR(MIN(100,(AQ52/Q52)*100),0)</f>
        <v>0</v>
      </c>
      <c r="AV52" s="30">
        <f>SUM(AV53+AV54)</f>
        <v>0</v>
      </c>
      <c r="AW52" s="30">
        <f>SUM(AW53+AW54)</f>
        <v>0</v>
      </c>
      <c r="AX52" s="30">
        <f>AR52-AV52</f>
        <v>0</v>
      </c>
    </row>
    <row r="53" spans="1:50">
      <c r="A53" s="27"/>
      <c r="B53" s="28"/>
      <c r="C53" s="33" t="s">
        <v>168</v>
      </c>
      <c r="D53" s="30">
        <v>0</v>
      </c>
      <c r="E53" s="30">
        <v>0</v>
      </c>
      <c r="F53" s="30">
        <f>D53-E53</f>
        <v>0</v>
      </c>
      <c r="G53" s="30">
        <v>0</v>
      </c>
      <c r="H53" s="30">
        <f>G53</f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0</v>
      </c>
      <c r="P53" s="30">
        <f>F53+I53+J53+K53+L53+M53+N53+O53</f>
        <v>0</v>
      </c>
      <c r="Q53" s="30">
        <f>H53+I53+J53+K53+L53+M53+N53+O53</f>
        <v>0</v>
      </c>
      <c r="R53" s="30">
        <f>Q53-S53-AQ53</f>
        <v>0</v>
      </c>
      <c r="S53" s="30">
        <f>T53+U53+V53</f>
        <v>0</v>
      </c>
      <c r="T53" s="30">
        <v>0</v>
      </c>
      <c r="U53" s="30">
        <v>0</v>
      </c>
      <c r="V53" s="30">
        <v>0</v>
      </c>
      <c r="W53" s="30">
        <v>0</v>
      </c>
      <c r="X53" s="30">
        <v>0</v>
      </c>
      <c r="Y53" s="30">
        <v>0</v>
      </c>
      <c r="Z53" s="30">
        <f>W53+X53+Y53</f>
        <v>0</v>
      </c>
      <c r="AA53" s="30">
        <v>0</v>
      </c>
      <c r="AB53" s="30">
        <v>0</v>
      </c>
      <c r="AC53" s="30">
        <v>0</v>
      </c>
      <c r="AD53" s="30">
        <f>AA53+AB53+AC53</f>
        <v>0</v>
      </c>
      <c r="AE53" s="30">
        <v>0</v>
      </c>
      <c r="AF53" s="30">
        <v>0</v>
      </c>
      <c r="AG53" s="30">
        <v>0</v>
      </c>
      <c r="AH53" s="30">
        <f>AE53+AF53+AG53</f>
        <v>0</v>
      </c>
      <c r="AI53" s="30">
        <v>0</v>
      </c>
      <c r="AJ53" s="30">
        <v>0</v>
      </c>
      <c r="AK53" s="30">
        <v>0</v>
      </c>
      <c r="AL53" s="30">
        <f>AI53+AJ53+AK53</f>
        <v>0</v>
      </c>
      <c r="AM53" s="30">
        <f>Z53+AD53+AH53+AL53</f>
        <v>0</v>
      </c>
      <c r="AN53" s="30">
        <v>0</v>
      </c>
      <c r="AO53" s="30">
        <v>0</v>
      </c>
      <c r="AP53" s="30">
        <v>0</v>
      </c>
      <c r="AQ53" s="30">
        <f>AN53+AO53+AP53</f>
        <v>0</v>
      </c>
      <c r="AR53" s="30">
        <f>P53-AQ53</f>
        <v>0</v>
      </c>
      <c r="AS53" s="30">
        <f>IFERROR(MIN(100,(AQ53/P53)*100),0)</f>
        <v>0</v>
      </c>
      <c r="AT53" s="30">
        <f>Q53-AQ53</f>
        <v>0</v>
      </c>
      <c r="AU53" s="30">
        <f>IFERROR(MIN(100,(AQ53/Q53)*100),0)</f>
        <v>0</v>
      </c>
      <c r="AV53" s="30">
        <v>0</v>
      </c>
      <c r="AW53" s="30">
        <v>0</v>
      </c>
      <c r="AX53" s="30">
        <f>AR53-AV53</f>
        <v>0</v>
      </c>
    </row>
    <row r="54" spans="1:50">
      <c r="A54" s="27"/>
      <c r="B54" s="28"/>
      <c r="C54" s="33" t="s">
        <v>169</v>
      </c>
      <c r="D54" s="30">
        <v>0</v>
      </c>
      <c r="E54" s="30">
        <v>0</v>
      </c>
      <c r="F54" s="30">
        <f>D54-E54</f>
        <v>0</v>
      </c>
      <c r="G54" s="30">
        <v>0</v>
      </c>
      <c r="H54" s="30">
        <f>G54</f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0</v>
      </c>
      <c r="P54" s="30">
        <f>F54+I54+J54+K54+L54+M54+N54+O54</f>
        <v>0</v>
      </c>
      <c r="Q54" s="30">
        <f>H54+I54+J54+K54+L54+M54+N54+O54</f>
        <v>0</v>
      </c>
      <c r="R54" s="30">
        <f>Q54-S54-AQ54</f>
        <v>0</v>
      </c>
      <c r="S54" s="30">
        <f>T54+U54+V54</f>
        <v>0</v>
      </c>
      <c r="T54" s="30">
        <v>0</v>
      </c>
      <c r="U54" s="30">
        <v>0</v>
      </c>
      <c r="V54" s="30">
        <v>0</v>
      </c>
      <c r="W54" s="30">
        <v>0</v>
      </c>
      <c r="X54" s="30">
        <v>0</v>
      </c>
      <c r="Y54" s="30">
        <v>0</v>
      </c>
      <c r="Z54" s="30">
        <f>W54+X54+Y54</f>
        <v>0</v>
      </c>
      <c r="AA54" s="30">
        <v>0</v>
      </c>
      <c r="AB54" s="30">
        <v>0</v>
      </c>
      <c r="AC54" s="30">
        <v>0</v>
      </c>
      <c r="AD54" s="30">
        <f>AA54+AB54+AC54</f>
        <v>0</v>
      </c>
      <c r="AE54" s="30">
        <v>0</v>
      </c>
      <c r="AF54" s="30">
        <v>0</v>
      </c>
      <c r="AG54" s="30">
        <v>0</v>
      </c>
      <c r="AH54" s="30">
        <f>AE54+AF54+AG54</f>
        <v>0</v>
      </c>
      <c r="AI54" s="30">
        <v>0</v>
      </c>
      <c r="AJ54" s="30">
        <v>0</v>
      </c>
      <c r="AK54" s="30">
        <v>0</v>
      </c>
      <c r="AL54" s="30">
        <f>AI54+AJ54+AK54</f>
        <v>0</v>
      </c>
      <c r="AM54" s="30">
        <f>Z54+AD54+AH54+AL54</f>
        <v>0</v>
      </c>
      <c r="AN54" s="30">
        <v>0</v>
      </c>
      <c r="AO54" s="30">
        <v>0</v>
      </c>
      <c r="AP54" s="30">
        <v>0</v>
      </c>
      <c r="AQ54" s="30">
        <f>AN54+AO54+AP54</f>
        <v>0</v>
      </c>
      <c r="AR54" s="30">
        <f>P54-AQ54</f>
        <v>0</v>
      </c>
      <c r="AS54" s="30">
        <f>IFERROR(MIN(100,(AQ54/P54)*100),0)</f>
        <v>0</v>
      </c>
      <c r="AT54" s="30">
        <f>Q54-AQ54</f>
        <v>0</v>
      </c>
      <c r="AU54" s="30">
        <f>IFERROR(MIN(100,(AQ54/Q54)*100),0)</f>
        <v>0</v>
      </c>
      <c r="AV54" s="30">
        <v>0</v>
      </c>
      <c r="AW54" s="30">
        <v>0</v>
      </c>
      <c r="AX54" s="30">
        <f>AR54-AV54</f>
        <v>0</v>
      </c>
    </row>
    <row r="55" spans="1:50">
      <c r="A55" s="27"/>
      <c r="B55" s="28"/>
      <c r="C55" s="32" t="s">
        <v>170</v>
      </c>
      <c r="D55" s="30">
        <f>SUM(D57+D56+D58)</f>
        <v>0</v>
      </c>
      <c r="E55" s="30">
        <f>SUM(E57+E56+E58)</f>
        <v>0</v>
      </c>
      <c r="F55" s="30">
        <f>D55-E55</f>
        <v>0</v>
      </c>
      <c r="G55" s="30">
        <f>SUM(G57+G56+G58)</f>
        <v>0</v>
      </c>
      <c r="H55" s="30">
        <f>G55</f>
        <v>0</v>
      </c>
      <c r="I55" s="30">
        <f>SUM(I57+I56+I58)</f>
        <v>0</v>
      </c>
      <c r="J55" s="30">
        <f>SUM(J57+J56+J58)</f>
        <v>0</v>
      </c>
      <c r="K55" s="30">
        <f>SUM(K57+K56+K58)</f>
        <v>0</v>
      </c>
      <c r="L55" s="30">
        <f>SUM(L57+L56+L58)</f>
        <v>0</v>
      </c>
      <c r="M55" s="30">
        <f>SUM(M57+M56+M58)</f>
        <v>0</v>
      </c>
      <c r="N55" s="30">
        <f>SUM(N57+N56+N58)</f>
        <v>0</v>
      </c>
      <c r="O55" s="30">
        <f>SUM(O57+O56+O58)</f>
        <v>0</v>
      </c>
      <c r="P55" s="30">
        <f>F55+I55+J55+K55+L55+M55+N55+O55</f>
        <v>0</v>
      </c>
      <c r="Q55" s="30">
        <f>H55+I55+J55+K55+L55+M55+N55+O55</f>
        <v>0</v>
      </c>
      <c r="R55" s="30">
        <f>Q55-S55-AQ55</f>
        <v>0</v>
      </c>
      <c r="S55" s="30">
        <f>T55+U55+V55</f>
        <v>0</v>
      </c>
      <c r="T55" s="30">
        <f>SUM(T57+T56+T58)</f>
        <v>0</v>
      </c>
      <c r="U55" s="30">
        <f>SUM(U57+U56+U58)</f>
        <v>0</v>
      </c>
      <c r="V55" s="30">
        <f>SUM(V57+V56+V58)</f>
        <v>0</v>
      </c>
      <c r="W55" s="30">
        <f>SUM(W57+W56+W58)</f>
        <v>0</v>
      </c>
      <c r="X55" s="30">
        <f>SUM(X57+X56+X58)</f>
        <v>0</v>
      </c>
      <c r="Y55" s="30">
        <f>SUM(Y57+Y56+Y58)</f>
        <v>0</v>
      </c>
      <c r="Z55" s="30">
        <f>W55+X55+Y55</f>
        <v>0</v>
      </c>
      <c r="AA55" s="30">
        <f>SUM(AA57+AA56+AA58)</f>
        <v>0</v>
      </c>
      <c r="AB55" s="30">
        <f>SUM(AB57+AB56+AB58)</f>
        <v>0</v>
      </c>
      <c r="AC55" s="30">
        <f>SUM(AC57+AC56+AC58)</f>
        <v>0</v>
      </c>
      <c r="AD55" s="30">
        <f>AA55+AB55+AC55</f>
        <v>0</v>
      </c>
      <c r="AE55" s="30">
        <f>SUM(AE57+AE56+AE58)</f>
        <v>0</v>
      </c>
      <c r="AF55" s="30">
        <f>SUM(AF57+AF56+AF58)</f>
        <v>0</v>
      </c>
      <c r="AG55" s="30">
        <f>SUM(AG57+AG56+AG58)</f>
        <v>0</v>
      </c>
      <c r="AH55" s="30">
        <f>AE55+AF55+AG55</f>
        <v>0</v>
      </c>
      <c r="AI55" s="30">
        <f>SUM(AI57+AI56+AI58)</f>
        <v>0</v>
      </c>
      <c r="AJ55" s="30">
        <f>SUM(AJ57+AJ56+AJ58)</f>
        <v>0</v>
      </c>
      <c r="AK55" s="30">
        <f>SUM(AK57+AK56+AK58)</f>
        <v>0</v>
      </c>
      <c r="AL55" s="30">
        <f>AI55+AJ55+AK55</f>
        <v>0</v>
      </c>
      <c r="AM55" s="30">
        <f>Z55+AD55+AH55+AL55</f>
        <v>0</v>
      </c>
      <c r="AN55" s="30">
        <f>SUM(AN57+AN56+AN58)</f>
        <v>0</v>
      </c>
      <c r="AO55" s="30">
        <f>SUM(AO57+AO56+AO58)</f>
        <v>0</v>
      </c>
      <c r="AP55" s="30">
        <f>SUM(AP57+AP56+AP58)</f>
        <v>0</v>
      </c>
      <c r="AQ55" s="30">
        <f>AN55+AO55+AP55</f>
        <v>0</v>
      </c>
      <c r="AR55" s="30">
        <f>P55-AQ55</f>
        <v>0</v>
      </c>
      <c r="AS55" s="30">
        <f>IFERROR(MIN(100,(AQ55/P55)*100),0)</f>
        <v>0</v>
      </c>
      <c r="AT55" s="30">
        <f>Q55-AQ55</f>
        <v>0</v>
      </c>
      <c r="AU55" s="30">
        <f>IFERROR(MIN(100,(AQ55/Q55)*100),0)</f>
        <v>0</v>
      </c>
      <c r="AV55" s="30">
        <f>SUM(AV57+AV56+AV58)</f>
        <v>0</v>
      </c>
      <c r="AW55" s="30">
        <f>SUM(AW57+AW56+AW58)</f>
        <v>0</v>
      </c>
      <c r="AX55" s="30">
        <f>AR55-AV55</f>
        <v>0</v>
      </c>
    </row>
    <row r="56" spans="1:50">
      <c r="A56" s="27"/>
      <c r="B56" s="28"/>
      <c r="C56" s="33" t="s">
        <v>171</v>
      </c>
      <c r="D56" s="30">
        <v>0</v>
      </c>
      <c r="E56" s="30">
        <v>0</v>
      </c>
      <c r="F56" s="30">
        <f>D56-E56</f>
        <v>0</v>
      </c>
      <c r="G56" s="30">
        <v>0</v>
      </c>
      <c r="H56" s="30">
        <f>G56</f>
        <v>0</v>
      </c>
      <c r="I56" s="30">
        <v>0</v>
      </c>
      <c r="J56" s="30">
        <v>0</v>
      </c>
      <c r="K56" s="30">
        <v>0</v>
      </c>
      <c r="L56" s="30">
        <v>0</v>
      </c>
      <c r="M56" s="30">
        <v>0</v>
      </c>
      <c r="N56" s="30">
        <v>0</v>
      </c>
      <c r="O56" s="30">
        <v>0</v>
      </c>
      <c r="P56" s="30">
        <f>F56+I56+J56+K56+L56+M56+N56+O56</f>
        <v>0</v>
      </c>
      <c r="Q56" s="30">
        <f>H56+I56+J56+K56+L56+M56+N56+O56</f>
        <v>0</v>
      </c>
      <c r="R56" s="30">
        <f>Q56-S56-AQ56</f>
        <v>0</v>
      </c>
      <c r="S56" s="30">
        <f>T56+U56+V56</f>
        <v>0</v>
      </c>
      <c r="T56" s="30">
        <v>0</v>
      </c>
      <c r="U56" s="30">
        <v>0</v>
      </c>
      <c r="V56" s="30">
        <v>0</v>
      </c>
      <c r="W56" s="30">
        <v>0</v>
      </c>
      <c r="X56" s="30">
        <v>0</v>
      </c>
      <c r="Y56" s="30">
        <v>0</v>
      </c>
      <c r="Z56" s="30">
        <f>W56+X56+Y56</f>
        <v>0</v>
      </c>
      <c r="AA56" s="30">
        <v>0</v>
      </c>
      <c r="AB56" s="30">
        <v>0</v>
      </c>
      <c r="AC56" s="30">
        <v>0</v>
      </c>
      <c r="AD56" s="30">
        <f>AA56+AB56+AC56</f>
        <v>0</v>
      </c>
      <c r="AE56" s="30">
        <v>0</v>
      </c>
      <c r="AF56" s="30">
        <v>0</v>
      </c>
      <c r="AG56" s="30">
        <v>0</v>
      </c>
      <c r="AH56" s="30">
        <f>AE56+AF56+AG56</f>
        <v>0</v>
      </c>
      <c r="AI56" s="30">
        <v>0</v>
      </c>
      <c r="AJ56" s="30">
        <v>0</v>
      </c>
      <c r="AK56" s="30">
        <v>0</v>
      </c>
      <c r="AL56" s="30">
        <f>AI56+AJ56+AK56</f>
        <v>0</v>
      </c>
      <c r="AM56" s="30">
        <f>Z56+AD56+AH56+AL56</f>
        <v>0</v>
      </c>
      <c r="AN56" s="30">
        <v>0</v>
      </c>
      <c r="AO56" s="30">
        <v>0</v>
      </c>
      <c r="AP56" s="30">
        <v>0</v>
      </c>
      <c r="AQ56" s="30">
        <f>AN56+AO56+AP56</f>
        <v>0</v>
      </c>
      <c r="AR56" s="30">
        <f>P56-AQ56</f>
        <v>0</v>
      </c>
      <c r="AS56" s="30">
        <f>IFERROR(MIN(100,(AQ56/P56)*100),0)</f>
        <v>0</v>
      </c>
      <c r="AT56" s="30">
        <f>Q56-AQ56</f>
        <v>0</v>
      </c>
      <c r="AU56" s="30">
        <f>IFERROR(MIN(100,(AQ56/Q56)*100),0)</f>
        <v>0</v>
      </c>
      <c r="AV56" s="30">
        <v>0</v>
      </c>
      <c r="AW56" s="30">
        <v>0</v>
      </c>
      <c r="AX56" s="30">
        <f>AR56-AV56</f>
        <v>0</v>
      </c>
    </row>
    <row r="57" spans="1:50">
      <c r="A57" s="27"/>
      <c r="B57" s="28"/>
      <c r="C57" s="33" t="s">
        <v>172</v>
      </c>
      <c r="D57" s="30">
        <v>0</v>
      </c>
      <c r="E57" s="30">
        <v>0</v>
      </c>
      <c r="F57" s="30">
        <f>D57-E57</f>
        <v>0</v>
      </c>
      <c r="G57" s="30">
        <v>0</v>
      </c>
      <c r="H57" s="30">
        <f>G57</f>
        <v>0</v>
      </c>
      <c r="I57" s="30">
        <v>0</v>
      </c>
      <c r="J57" s="30">
        <v>0</v>
      </c>
      <c r="K57" s="30">
        <v>0</v>
      </c>
      <c r="L57" s="30">
        <v>0</v>
      </c>
      <c r="M57" s="30">
        <v>0</v>
      </c>
      <c r="N57" s="30">
        <v>0</v>
      </c>
      <c r="O57" s="30">
        <v>0</v>
      </c>
      <c r="P57" s="30">
        <f>F57+I57+J57+K57+L57+M57+N57+O57</f>
        <v>0</v>
      </c>
      <c r="Q57" s="30">
        <f>H57+I57+J57+K57+L57+M57+N57+O57</f>
        <v>0</v>
      </c>
      <c r="R57" s="30">
        <f>Q57-S57-AQ57</f>
        <v>0</v>
      </c>
      <c r="S57" s="30">
        <f>T57+U57+V57</f>
        <v>0</v>
      </c>
      <c r="T57" s="30">
        <v>0</v>
      </c>
      <c r="U57" s="30">
        <v>0</v>
      </c>
      <c r="V57" s="30">
        <v>0</v>
      </c>
      <c r="W57" s="30">
        <v>0</v>
      </c>
      <c r="X57" s="30">
        <v>0</v>
      </c>
      <c r="Y57" s="30">
        <v>0</v>
      </c>
      <c r="Z57" s="30">
        <f>W57+X57+Y57</f>
        <v>0</v>
      </c>
      <c r="AA57" s="30">
        <v>0</v>
      </c>
      <c r="AB57" s="30">
        <v>0</v>
      </c>
      <c r="AC57" s="30">
        <v>0</v>
      </c>
      <c r="AD57" s="30">
        <f>AA57+AB57+AC57</f>
        <v>0</v>
      </c>
      <c r="AE57" s="30">
        <v>0</v>
      </c>
      <c r="AF57" s="30">
        <v>0</v>
      </c>
      <c r="AG57" s="30">
        <v>0</v>
      </c>
      <c r="AH57" s="30">
        <f>AE57+AF57+AG57</f>
        <v>0</v>
      </c>
      <c r="AI57" s="30">
        <v>0</v>
      </c>
      <c r="AJ57" s="30">
        <v>0</v>
      </c>
      <c r="AK57" s="30">
        <v>0</v>
      </c>
      <c r="AL57" s="30">
        <f>AI57+AJ57+AK57</f>
        <v>0</v>
      </c>
      <c r="AM57" s="30">
        <f>Z57+AD57+AH57+AL57</f>
        <v>0</v>
      </c>
      <c r="AN57" s="30">
        <v>0</v>
      </c>
      <c r="AO57" s="30">
        <v>0</v>
      </c>
      <c r="AP57" s="30">
        <v>0</v>
      </c>
      <c r="AQ57" s="30">
        <f>AN57+AO57+AP57</f>
        <v>0</v>
      </c>
      <c r="AR57" s="30">
        <f>P57-AQ57</f>
        <v>0</v>
      </c>
      <c r="AS57" s="30">
        <f>IFERROR(MIN(100,(AQ57/P57)*100),0)</f>
        <v>0</v>
      </c>
      <c r="AT57" s="30">
        <f>Q57-AQ57</f>
        <v>0</v>
      </c>
      <c r="AU57" s="30">
        <f>IFERROR(MIN(100,(AQ57/Q57)*100),0)</f>
        <v>0</v>
      </c>
      <c r="AV57" s="30">
        <v>0</v>
      </c>
      <c r="AW57" s="30">
        <v>0</v>
      </c>
      <c r="AX57" s="30">
        <f>AR57-AV57</f>
        <v>0</v>
      </c>
    </row>
    <row r="58" spans="1:50">
      <c r="A58" s="27"/>
      <c r="B58" s="28"/>
      <c r="C58" s="33" t="s">
        <v>173</v>
      </c>
      <c r="D58" s="30">
        <v>0</v>
      </c>
      <c r="E58" s="30">
        <v>0</v>
      </c>
      <c r="F58" s="30">
        <f>D58-E58</f>
        <v>0</v>
      </c>
      <c r="G58" s="30">
        <v>0</v>
      </c>
      <c r="H58" s="30">
        <f>G58</f>
        <v>0</v>
      </c>
      <c r="I58" s="30">
        <v>0</v>
      </c>
      <c r="J58" s="30">
        <v>0</v>
      </c>
      <c r="K58" s="30">
        <v>0</v>
      </c>
      <c r="L58" s="30">
        <v>0</v>
      </c>
      <c r="M58" s="30">
        <v>0</v>
      </c>
      <c r="N58" s="30">
        <v>0</v>
      </c>
      <c r="O58" s="30">
        <v>0</v>
      </c>
      <c r="P58" s="30">
        <f>F58+I58+J58+K58+L58+M58+N58+O58</f>
        <v>0</v>
      </c>
      <c r="Q58" s="30">
        <f>H58+I58+J58+K58+L58+M58+N58+O58</f>
        <v>0</v>
      </c>
      <c r="R58" s="30">
        <f>Q58-S58-AQ58</f>
        <v>0</v>
      </c>
      <c r="S58" s="30">
        <f>T58+U58+V58</f>
        <v>0</v>
      </c>
      <c r="T58" s="30">
        <v>0</v>
      </c>
      <c r="U58" s="30">
        <v>0</v>
      </c>
      <c r="V58" s="30">
        <v>0</v>
      </c>
      <c r="W58" s="30">
        <v>0</v>
      </c>
      <c r="X58" s="30">
        <v>0</v>
      </c>
      <c r="Y58" s="30">
        <v>0</v>
      </c>
      <c r="Z58" s="30">
        <f>W58+X58+Y58</f>
        <v>0</v>
      </c>
      <c r="AA58" s="30">
        <v>0</v>
      </c>
      <c r="AB58" s="30">
        <v>0</v>
      </c>
      <c r="AC58" s="30">
        <v>0</v>
      </c>
      <c r="AD58" s="30">
        <f>AA58+AB58+AC58</f>
        <v>0</v>
      </c>
      <c r="AE58" s="30">
        <v>0</v>
      </c>
      <c r="AF58" s="30">
        <v>0</v>
      </c>
      <c r="AG58" s="30">
        <v>0</v>
      </c>
      <c r="AH58" s="30">
        <f>AE58+AF58+AG58</f>
        <v>0</v>
      </c>
      <c r="AI58" s="30">
        <v>0</v>
      </c>
      <c r="AJ58" s="30">
        <v>0</v>
      </c>
      <c r="AK58" s="30">
        <v>0</v>
      </c>
      <c r="AL58" s="30">
        <f>AI58+AJ58+AK58</f>
        <v>0</v>
      </c>
      <c r="AM58" s="30">
        <f>Z58+AD58+AH58+AL58</f>
        <v>0</v>
      </c>
      <c r="AN58" s="30">
        <v>0</v>
      </c>
      <c r="AO58" s="30">
        <v>0</v>
      </c>
      <c r="AP58" s="30">
        <v>0</v>
      </c>
      <c r="AQ58" s="30">
        <f>AN58+AO58+AP58</f>
        <v>0</v>
      </c>
      <c r="AR58" s="30">
        <f>P58-AQ58</f>
        <v>0</v>
      </c>
      <c r="AS58" s="30">
        <f>IFERROR(MIN(100,(AQ58/P58)*100),0)</f>
        <v>0</v>
      </c>
      <c r="AT58" s="30">
        <f>Q58-AQ58</f>
        <v>0</v>
      </c>
      <c r="AU58" s="30">
        <f>IFERROR(MIN(100,(AQ58/Q58)*100),0)</f>
        <v>0</v>
      </c>
      <c r="AV58" s="30">
        <v>0</v>
      </c>
      <c r="AW58" s="30">
        <v>0</v>
      </c>
      <c r="AX58" s="30">
        <f>AR58-AV58</f>
        <v>0</v>
      </c>
    </row>
    <row r="59" spans="1:50">
      <c r="A59" s="27"/>
      <c r="B59" s="28"/>
      <c r="C59" s="32" t="s">
        <v>174</v>
      </c>
      <c r="D59" s="30">
        <f>SUM(D60+D61)</f>
        <v>0</v>
      </c>
      <c r="E59" s="30">
        <f>SUM(E60+E61)</f>
        <v>0</v>
      </c>
      <c r="F59" s="30">
        <f>D59-E59</f>
        <v>0</v>
      </c>
      <c r="G59" s="30">
        <f>SUM(G60+G61)</f>
        <v>0</v>
      </c>
      <c r="H59" s="30">
        <f>G59</f>
        <v>0</v>
      </c>
      <c r="I59" s="30">
        <f>SUM(I60+I61)</f>
        <v>0</v>
      </c>
      <c r="J59" s="30">
        <f>SUM(J60+J61)</f>
        <v>0</v>
      </c>
      <c r="K59" s="30">
        <f>SUM(K60+K61)</f>
        <v>0</v>
      </c>
      <c r="L59" s="30">
        <f>SUM(L60+L61)</f>
        <v>0</v>
      </c>
      <c r="M59" s="30">
        <f>SUM(M60+M61)</f>
        <v>0</v>
      </c>
      <c r="N59" s="30">
        <f>SUM(N60+N61)</f>
        <v>0</v>
      </c>
      <c r="O59" s="30">
        <f>SUM(O60+O61)</f>
        <v>0</v>
      </c>
      <c r="P59" s="30">
        <f>F59+I59+J59+K59+L59+M59+N59+O59</f>
        <v>0</v>
      </c>
      <c r="Q59" s="30">
        <f>H59+I59+J59+K59+L59+M59+N59+O59</f>
        <v>0</v>
      </c>
      <c r="R59" s="30">
        <f>Q59-S59-AQ59</f>
        <v>0</v>
      </c>
      <c r="S59" s="30">
        <f>T59+U59+V59</f>
        <v>0</v>
      </c>
      <c r="T59" s="30">
        <f>SUM(T60+T61)</f>
        <v>0</v>
      </c>
      <c r="U59" s="30">
        <f>SUM(U60+U61)</f>
        <v>0</v>
      </c>
      <c r="V59" s="30">
        <f>SUM(V60+V61)</f>
        <v>0</v>
      </c>
      <c r="W59" s="30">
        <f>SUM(W60+W61)</f>
        <v>0</v>
      </c>
      <c r="X59" s="30">
        <f>SUM(X60+X61)</f>
        <v>0</v>
      </c>
      <c r="Y59" s="30">
        <f>SUM(Y60+Y61)</f>
        <v>0</v>
      </c>
      <c r="Z59" s="30">
        <f>W59+X59+Y59</f>
        <v>0</v>
      </c>
      <c r="AA59" s="30">
        <f>SUM(AA60+AA61)</f>
        <v>0</v>
      </c>
      <c r="AB59" s="30">
        <f>SUM(AB60+AB61)</f>
        <v>0</v>
      </c>
      <c r="AC59" s="30">
        <f>SUM(AC60+AC61)</f>
        <v>0</v>
      </c>
      <c r="AD59" s="30">
        <f>AA59+AB59+AC59</f>
        <v>0</v>
      </c>
      <c r="AE59" s="30">
        <f>SUM(AE60+AE61)</f>
        <v>0</v>
      </c>
      <c r="AF59" s="30">
        <f>SUM(AF60+AF61)</f>
        <v>0</v>
      </c>
      <c r="AG59" s="30">
        <f>SUM(AG60+AG61)</f>
        <v>0</v>
      </c>
      <c r="AH59" s="30">
        <f>AE59+AF59+AG59</f>
        <v>0</v>
      </c>
      <c r="AI59" s="30">
        <f>SUM(AI60+AI61)</f>
        <v>0</v>
      </c>
      <c r="AJ59" s="30">
        <f>SUM(AJ60+AJ61)</f>
        <v>0</v>
      </c>
      <c r="AK59" s="30">
        <f>SUM(AK60+AK61)</f>
        <v>0</v>
      </c>
      <c r="AL59" s="30">
        <f>AI59+AJ59+AK59</f>
        <v>0</v>
      </c>
      <c r="AM59" s="30">
        <f>Z59+AD59+AH59+AL59</f>
        <v>0</v>
      </c>
      <c r="AN59" s="30">
        <f>SUM(AN60+AN61)</f>
        <v>0</v>
      </c>
      <c r="AO59" s="30">
        <f>SUM(AO60+AO61)</f>
        <v>0</v>
      </c>
      <c r="AP59" s="30">
        <f>SUM(AP60+AP61)</f>
        <v>0</v>
      </c>
      <c r="AQ59" s="30">
        <f>AN59+AO59+AP59</f>
        <v>0</v>
      </c>
      <c r="AR59" s="30">
        <f>P59-AQ59</f>
        <v>0</v>
      </c>
      <c r="AS59" s="30">
        <f>IFERROR(MIN(100,(AQ59/P59)*100),0)</f>
        <v>0</v>
      </c>
      <c r="AT59" s="30">
        <f>Q59-AQ59</f>
        <v>0</v>
      </c>
      <c r="AU59" s="30">
        <f>IFERROR(MIN(100,(AQ59/Q59)*100),0)</f>
        <v>0</v>
      </c>
      <c r="AV59" s="30">
        <f>SUM(AV60+AV61)</f>
        <v>0</v>
      </c>
      <c r="AW59" s="30">
        <f>SUM(AW60+AW61)</f>
        <v>0</v>
      </c>
      <c r="AX59" s="30">
        <f>AR59-AV59</f>
        <v>0</v>
      </c>
    </row>
    <row r="60" spans="1:50">
      <c r="A60" s="27"/>
      <c r="B60" s="28"/>
      <c r="C60" s="33" t="s">
        <v>175</v>
      </c>
      <c r="D60" s="30">
        <v>0</v>
      </c>
      <c r="E60" s="30">
        <v>0</v>
      </c>
      <c r="F60" s="30">
        <f>D60-E60</f>
        <v>0</v>
      </c>
      <c r="G60" s="30">
        <v>0</v>
      </c>
      <c r="H60" s="30">
        <f>G60</f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f>F60+I60+J60+K60+L60+M60+N60+O60</f>
        <v>0</v>
      </c>
      <c r="Q60" s="30">
        <f>H60+I60+J60+K60+L60+M60+N60+O60</f>
        <v>0</v>
      </c>
      <c r="R60" s="30">
        <f>Q60-S60-AQ60</f>
        <v>0</v>
      </c>
      <c r="S60" s="30">
        <f>T60+U60+V60</f>
        <v>0</v>
      </c>
      <c r="T60" s="30">
        <v>0</v>
      </c>
      <c r="U60" s="30">
        <v>0</v>
      </c>
      <c r="V60" s="30">
        <v>0</v>
      </c>
      <c r="W60" s="30">
        <v>0</v>
      </c>
      <c r="X60" s="30">
        <v>0</v>
      </c>
      <c r="Y60" s="30">
        <v>0</v>
      </c>
      <c r="Z60" s="30">
        <f>W60+X60+Y60</f>
        <v>0</v>
      </c>
      <c r="AA60" s="30">
        <v>0</v>
      </c>
      <c r="AB60" s="30">
        <v>0</v>
      </c>
      <c r="AC60" s="30">
        <v>0</v>
      </c>
      <c r="AD60" s="30">
        <f>AA60+AB60+AC60</f>
        <v>0</v>
      </c>
      <c r="AE60" s="30">
        <v>0</v>
      </c>
      <c r="AF60" s="30">
        <v>0</v>
      </c>
      <c r="AG60" s="30">
        <v>0</v>
      </c>
      <c r="AH60" s="30">
        <f>AE60+AF60+AG60</f>
        <v>0</v>
      </c>
      <c r="AI60" s="30">
        <v>0</v>
      </c>
      <c r="AJ60" s="30">
        <v>0</v>
      </c>
      <c r="AK60" s="30">
        <v>0</v>
      </c>
      <c r="AL60" s="30">
        <f>AI60+AJ60+AK60</f>
        <v>0</v>
      </c>
      <c r="AM60" s="30">
        <f>Z60+AD60+AH60+AL60</f>
        <v>0</v>
      </c>
      <c r="AN60" s="30">
        <v>0</v>
      </c>
      <c r="AO60" s="30">
        <v>0</v>
      </c>
      <c r="AP60" s="30">
        <v>0</v>
      </c>
      <c r="AQ60" s="30">
        <f>AN60+AO60+AP60</f>
        <v>0</v>
      </c>
      <c r="AR60" s="30">
        <f>P60-AQ60</f>
        <v>0</v>
      </c>
      <c r="AS60" s="30">
        <f>IFERROR(MIN(100,(AQ60/P60)*100),0)</f>
        <v>0</v>
      </c>
      <c r="AT60" s="30">
        <f>Q60-AQ60</f>
        <v>0</v>
      </c>
      <c r="AU60" s="30">
        <f>IFERROR(MIN(100,(AQ60/Q60)*100),0)</f>
        <v>0</v>
      </c>
      <c r="AV60" s="30">
        <v>0</v>
      </c>
      <c r="AW60" s="30">
        <v>0</v>
      </c>
      <c r="AX60" s="30">
        <f>AR60-AV60</f>
        <v>0</v>
      </c>
    </row>
    <row r="61" spans="1:50">
      <c r="A61" s="27"/>
      <c r="B61" s="28"/>
      <c r="C61" s="33" t="s">
        <v>176</v>
      </c>
      <c r="D61" s="30">
        <v>0</v>
      </c>
      <c r="E61" s="30">
        <v>0</v>
      </c>
      <c r="F61" s="30">
        <f>D61-E61</f>
        <v>0</v>
      </c>
      <c r="G61" s="30">
        <v>0</v>
      </c>
      <c r="H61" s="30">
        <f>G61</f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  <c r="O61" s="30">
        <v>0</v>
      </c>
      <c r="P61" s="30">
        <f>F61+I61+J61+K61+L61+M61+N61+O61</f>
        <v>0</v>
      </c>
      <c r="Q61" s="30">
        <f>H61+I61+J61+K61+L61+M61+N61+O61</f>
        <v>0</v>
      </c>
      <c r="R61" s="30">
        <f>Q61-S61-AQ61</f>
        <v>0</v>
      </c>
      <c r="S61" s="30">
        <f>T61+U61+V61</f>
        <v>0</v>
      </c>
      <c r="T61" s="30">
        <v>0</v>
      </c>
      <c r="U61" s="30">
        <v>0</v>
      </c>
      <c r="V61" s="30">
        <v>0</v>
      </c>
      <c r="W61" s="30">
        <v>0</v>
      </c>
      <c r="X61" s="30">
        <v>0</v>
      </c>
      <c r="Y61" s="30">
        <v>0</v>
      </c>
      <c r="Z61" s="30">
        <f>W61+X61+Y61</f>
        <v>0</v>
      </c>
      <c r="AA61" s="30">
        <v>0</v>
      </c>
      <c r="AB61" s="30">
        <v>0</v>
      </c>
      <c r="AC61" s="30">
        <v>0</v>
      </c>
      <c r="AD61" s="30">
        <f>AA61+AB61+AC61</f>
        <v>0</v>
      </c>
      <c r="AE61" s="30">
        <v>0</v>
      </c>
      <c r="AF61" s="30">
        <v>0</v>
      </c>
      <c r="AG61" s="30">
        <v>0</v>
      </c>
      <c r="AH61" s="30">
        <f>AE61+AF61+AG61</f>
        <v>0</v>
      </c>
      <c r="AI61" s="30">
        <v>0</v>
      </c>
      <c r="AJ61" s="30">
        <v>0</v>
      </c>
      <c r="AK61" s="30">
        <v>0</v>
      </c>
      <c r="AL61" s="30">
        <f>AI61+AJ61+AK61</f>
        <v>0</v>
      </c>
      <c r="AM61" s="30">
        <f>Z61+AD61+AH61+AL61</f>
        <v>0</v>
      </c>
      <c r="AN61" s="30">
        <v>0</v>
      </c>
      <c r="AO61" s="30">
        <v>0</v>
      </c>
      <c r="AP61" s="30">
        <v>0</v>
      </c>
      <c r="AQ61" s="30">
        <f>AN61+AO61+AP61</f>
        <v>0</v>
      </c>
      <c r="AR61" s="30">
        <f>P61-AQ61</f>
        <v>0</v>
      </c>
      <c r="AS61" s="30">
        <f>IFERROR(MIN(100,(AQ61/P61)*100),0)</f>
        <v>0</v>
      </c>
      <c r="AT61" s="30">
        <f>Q61-AQ61</f>
        <v>0</v>
      </c>
      <c r="AU61" s="30">
        <f>IFERROR(MIN(100,(AQ61/Q61)*100),0)</f>
        <v>0</v>
      </c>
      <c r="AV61" s="30">
        <v>0</v>
      </c>
      <c r="AW61" s="30">
        <v>0</v>
      </c>
      <c r="AX61" s="30">
        <f>AR61-AV61</f>
        <v>0</v>
      </c>
    </row>
    <row r="62" spans="1:50">
      <c r="A62" s="27"/>
      <c r="B62" s="28"/>
      <c r="C62" s="32" t="s">
        <v>177</v>
      </c>
      <c r="D62" s="30">
        <v>0</v>
      </c>
      <c r="E62" s="30">
        <v>0</v>
      </c>
      <c r="F62" s="30">
        <f>D62-E62</f>
        <v>0</v>
      </c>
      <c r="G62" s="30">
        <v>0</v>
      </c>
      <c r="H62" s="30">
        <f>G62</f>
        <v>0</v>
      </c>
      <c r="I62" s="30">
        <v>0</v>
      </c>
      <c r="J62" s="30">
        <v>0</v>
      </c>
      <c r="K62" s="30">
        <v>0</v>
      </c>
      <c r="L62" s="30">
        <v>0</v>
      </c>
      <c r="M62" s="30">
        <v>0</v>
      </c>
      <c r="N62" s="30">
        <v>0</v>
      </c>
      <c r="O62" s="30">
        <v>0</v>
      </c>
      <c r="P62" s="30">
        <f>F62+I62+J62+K62+L62+M62+N62+O62</f>
        <v>0</v>
      </c>
      <c r="Q62" s="30">
        <f>H62+I62+J62+K62+L62+M62+N62+O62</f>
        <v>0</v>
      </c>
      <c r="R62" s="30">
        <f>Q62-S62-AQ62</f>
        <v>0</v>
      </c>
      <c r="S62" s="30">
        <f>T62+U62+V62</f>
        <v>0</v>
      </c>
      <c r="T62" s="30">
        <v>0</v>
      </c>
      <c r="U62" s="30">
        <v>0</v>
      </c>
      <c r="V62" s="30">
        <v>0</v>
      </c>
      <c r="W62" s="30">
        <v>0</v>
      </c>
      <c r="X62" s="30">
        <v>0</v>
      </c>
      <c r="Y62" s="30">
        <v>0</v>
      </c>
      <c r="Z62" s="30">
        <f>W62+X62+Y62</f>
        <v>0</v>
      </c>
      <c r="AA62" s="30">
        <v>0</v>
      </c>
      <c r="AB62" s="30">
        <v>0</v>
      </c>
      <c r="AC62" s="30">
        <v>0</v>
      </c>
      <c r="AD62" s="30">
        <f>AA62+AB62+AC62</f>
        <v>0</v>
      </c>
      <c r="AE62" s="30">
        <v>0</v>
      </c>
      <c r="AF62" s="30">
        <v>0</v>
      </c>
      <c r="AG62" s="30">
        <v>0</v>
      </c>
      <c r="AH62" s="30">
        <f>AE62+AF62+AG62</f>
        <v>0</v>
      </c>
      <c r="AI62" s="30">
        <v>0</v>
      </c>
      <c r="AJ62" s="30">
        <v>0</v>
      </c>
      <c r="AK62" s="30">
        <v>0</v>
      </c>
      <c r="AL62" s="30">
        <f>AI62+AJ62+AK62</f>
        <v>0</v>
      </c>
      <c r="AM62" s="30">
        <f>Z62+AD62+AH62+AL62</f>
        <v>0</v>
      </c>
      <c r="AN62" s="30">
        <v>0</v>
      </c>
      <c r="AO62" s="30">
        <v>0</v>
      </c>
      <c r="AP62" s="30">
        <v>0</v>
      </c>
      <c r="AQ62" s="30">
        <f>AN62+AO62+AP62</f>
        <v>0</v>
      </c>
      <c r="AR62" s="30">
        <f>P62-AQ62</f>
        <v>0</v>
      </c>
      <c r="AS62" s="30">
        <f>IFERROR(MIN(100,(AQ62/P62)*100),0)</f>
        <v>0</v>
      </c>
      <c r="AT62" s="30">
        <f>Q62-AQ62</f>
        <v>0</v>
      </c>
      <c r="AU62" s="30">
        <f>IFERROR(MIN(100,(AQ62/Q62)*100),0)</f>
        <v>0</v>
      </c>
      <c r="AV62" s="30">
        <v>0</v>
      </c>
      <c r="AW62" s="30">
        <v>0</v>
      </c>
      <c r="AX62" s="30">
        <f>AR62-AV62</f>
        <v>0</v>
      </c>
    </row>
    <row r="63" spans="1:50">
      <c r="A63" s="27"/>
      <c r="B63" s="28"/>
      <c r="C63" s="32" t="s">
        <v>178</v>
      </c>
      <c r="D63" s="30">
        <f>SUM(D67+D64)</f>
        <v>0</v>
      </c>
      <c r="E63" s="30">
        <f>SUM(E67+E64)</f>
        <v>0</v>
      </c>
      <c r="F63" s="30">
        <f>D63-E63</f>
        <v>0</v>
      </c>
      <c r="G63" s="30">
        <f>SUM(G67+G64)</f>
        <v>0</v>
      </c>
      <c r="H63" s="30">
        <f>G63</f>
        <v>0</v>
      </c>
      <c r="I63" s="30">
        <f>SUM(I67+I64)</f>
        <v>0</v>
      </c>
      <c r="J63" s="30">
        <f>SUM(J67+J64)</f>
        <v>0</v>
      </c>
      <c r="K63" s="30">
        <f>SUM(K67+K64)</f>
        <v>0</v>
      </c>
      <c r="L63" s="30">
        <f>SUM(L67+L64)</f>
        <v>0</v>
      </c>
      <c r="M63" s="30">
        <f>SUM(M67+M64)</f>
        <v>0</v>
      </c>
      <c r="N63" s="30">
        <f>SUM(N67+N64)</f>
        <v>0</v>
      </c>
      <c r="O63" s="30">
        <f>SUM(O67+O64)</f>
        <v>0</v>
      </c>
      <c r="P63" s="30">
        <f>F63+I63+J63+K63+L63+M63+N63+O63</f>
        <v>0</v>
      </c>
      <c r="Q63" s="30">
        <f>H63+I63+J63+K63+L63+M63+N63+O63</f>
        <v>0</v>
      </c>
      <c r="R63" s="30">
        <f>Q63-S63-AQ63</f>
        <v>0</v>
      </c>
      <c r="S63" s="30">
        <f>T63+U63+V63</f>
        <v>0</v>
      </c>
      <c r="T63" s="30">
        <f>SUM(T67+T64)</f>
        <v>0</v>
      </c>
      <c r="U63" s="30">
        <f>SUM(U67+U64)</f>
        <v>0</v>
      </c>
      <c r="V63" s="30">
        <f>SUM(V67+V64)</f>
        <v>0</v>
      </c>
      <c r="W63" s="30">
        <f>SUM(W67+W64)</f>
        <v>0</v>
      </c>
      <c r="X63" s="30">
        <f>SUM(X67+X64)</f>
        <v>0</v>
      </c>
      <c r="Y63" s="30">
        <f>SUM(Y67+Y64)</f>
        <v>0</v>
      </c>
      <c r="Z63" s="30">
        <f>W63+X63+Y63</f>
        <v>0</v>
      </c>
      <c r="AA63" s="30">
        <f>SUM(AA67+AA64)</f>
        <v>0</v>
      </c>
      <c r="AB63" s="30">
        <f>SUM(AB67+AB64)</f>
        <v>0</v>
      </c>
      <c r="AC63" s="30">
        <f>SUM(AC67+AC64)</f>
        <v>0</v>
      </c>
      <c r="AD63" s="30">
        <f>AA63+AB63+AC63</f>
        <v>0</v>
      </c>
      <c r="AE63" s="30">
        <f>SUM(AE67+AE64)</f>
        <v>0</v>
      </c>
      <c r="AF63" s="30">
        <f>SUM(AF67+AF64)</f>
        <v>0</v>
      </c>
      <c r="AG63" s="30">
        <f>SUM(AG67+AG64)</f>
        <v>0</v>
      </c>
      <c r="AH63" s="30">
        <f>AE63+AF63+AG63</f>
        <v>0</v>
      </c>
      <c r="AI63" s="30">
        <f>SUM(AI67+AI64)</f>
        <v>0</v>
      </c>
      <c r="AJ63" s="30">
        <f>SUM(AJ67+AJ64)</f>
        <v>0</v>
      </c>
      <c r="AK63" s="30">
        <f>SUM(AK67+AK64)</f>
        <v>0</v>
      </c>
      <c r="AL63" s="30">
        <f>AI63+AJ63+AK63</f>
        <v>0</v>
      </c>
      <c r="AM63" s="30">
        <f>Z63+AD63+AH63+AL63</f>
        <v>0</v>
      </c>
      <c r="AN63" s="30">
        <f>SUM(AN67+AN64)</f>
        <v>0</v>
      </c>
      <c r="AO63" s="30">
        <f>SUM(AO67+AO64)</f>
        <v>0</v>
      </c>
      <c r="AP63" s="30">
        <f>SUM(AP67+AP64)</f>
        <v>0</v>
      </c>
      <c r="AQ63" s="30">
        <f>AN63+AO63+AP63</f>
        <v>0</v>
      </c>
      <c r="AR63" s="30">
        <f>P63-AQ63</f>
        <v>0</v>
      </c>
      <c r="AS63" s="30">
        <f>IFERROR(MIN(100,(AQ63/P63)*100),0)</f>
        <v>0</v>
      </c>
      <c r="AT63" s="30">
        <f>Q63-AQ63</f>
        <v>0</v>
      </c>
      <c r="AU63" s="30">
        <f>IFERROR(MIN(100,(AQ63/Q63)*100),0)</f>
        <v>0</v>
      </c>
      <c r="AV63" s="30">
        <f>SUM(AV67+AV64)</f>
        <v>0</v>
      </c>
      <c r="AW63" s="30">
        <f>SUM(AW67+AW64)</f>
        <v>0</v>
      </c>
      <c r="AX63" s="30">
        <f>AR63-AV63</f>
        <v>0</v>
      </c>
    </row>
    <row r="64" spans="1:50">
      <c r="A64" s="27"/>
      <c r="B64" s="28"/>
      <c r="C64" s="33" t="s">
        <v>179</v>
      </c>
      <c r="D64" s="30">
        <f>SUM(D66+D65)</f>
        <v>0</v>
      </c>
      <c r="E64" s="30">
        <f>SUM(E66+E65)</f>
        <v>0</v>
      </c>
      <c r="F64" s="30">
        <f>D64-E64</f>
        <v>0</v>
      </c>
      <c r="G64" s="30">
        <f>SUM(G66+G65)</f>
        <v>0</v>
      </c>
      <c r="H64" s="30">
        <f>G64</f>
        <v>0</v>
      </c>
      <c r="I64" s="30">
        <f>SUM(I66+I65)</f>
        <v>0</v>
      </c>
      <c r="J64" s="30">
        <f>SUM(J66+J65)</f>
        <v>0</v>
      </c>
      <c r="K64" s="30">
        <f>SUM(K66+K65)</f>
        <v>0</v>
      </c>
      <c r="L64" s="30">
        <f>SUM(L66+L65)</f>
        <v>0</v>
      </c>
      <c r="M64" s="30">
        <f>SUM(M66+M65)</f>
        <v>0</v>
      </c>
      <c r="N64" s="30">
        <f>SUM(N66+N65)</f>
        <v>0</v>
      </c>
      <c r="O64" s="30">
        <f>SUM(O66+O65)</f>
        <v>0</v>
      </c>
      <c r="P64" s="30">
        <f>F64+I64+J64+K64+L64+M64+N64+O64</f>
        <v>0</v>
      </c>
      <c r="Q64" s="30">
        <f>H64+I64+J64+K64+L64+M64+N64+O64</f>
        <v>0</v>
      </c>
      <c r="R64" s="30">
        <f>Q64-S64-AQ64</f>
        <v>0</v>
      </c>
      <c r="S64" s="30">
        <f>T64+U64+V64</f>
        <v>0</v>
      </c>
      <c r="T64" s="30">
        <f>SUM(T66+T65)</f>
        <v>0</v>
      </c>
      <c r="U64" s="30">
        <f>SUM(U66+U65)</f>
        <v>0</v>
      </c>
      <c r="V64" s="30">
        <f>SUM(V66+V65)</f>
        <v>0</v>
      </c>
      <c r="W64" s="30">
        <f>SUM(W66+W65)</f>
        <v>0</v>
      </c>
      <c r="X64" s="30">
        <f>SUM(X66+X65)</f>
        <v>0</v>
      </c>
      <c r="Y64" s="30">
        <f>SUM(Y66+Y65)</f>
        <v>0</v>
      </c>
      <c r="Z64" s="30">
        <f>W64+X64+Y64</f>
        <v>0</v>
      </c>
      <c r="AA64" s="30">
        <f>SUM(AA66+AA65)</f>
        <v>0</v>
      </c>
      <c r="AB64" s="30">
        <f>SUM(AB66+AB65)</f>
        <v>0</v>
      </c>
      <c r="AC64" s="30">
        <f>SUM(AC66+AC65)</f>
        <v>0</v>
      </c>
      <c r="AD64" s="30">
        <f>AA64+AB64+AC64</f>
        <v>0</v>
      </c>
      <c r="AE64" s="30">
        <f>SUM(AE66+AE65)</f>
        <v>0</v>
      </c>
      <c r="AF64" s="30">
        <f>SUM(AF66+AF65)</f>
        <v>0</v>
      </c>
      <c r="AG64" s="30">
        <f>SUM(AG66+AG65)</f>
        <v>0</v>
      </c>
      <c r="AH64" s="30">
        <f>AE64+AF64+AG64</f>
        <v>0</v>
      </c>
      <c r="AI64" s="30">
        <f>SUM(AI66+AI65)</f>
        <v>0</v>
      </c>
      <c r="AJ64" s="30">
        <f>SUM(AJ66+AJ65)</f>
        <v>0</v>
      </c>
      <c r="AK64" s="30">
        <f>SUM(AK66+AK65)</f>
        <v>0</v>
      </c>
      <c r="AL64" s="30">
        <f>AI64+AJ64+AK64</f>
        <v>0</v>
      </c>
      <c r="AM64" s="30">
        <f>Z64+AD64+AH64+AL64</f>
        <v>0</v>
      </c>
      <c r="AN64" s="30">
        <f>SUM(AN66+AN65)</f>
        <v>0</v>
      </c>
      <c r="AO64" s="30">
        <f>SUM(AO66+AO65)</f>
        <v>0</v>
      </c>
      <c r="AP64" s="30">
        <f>SUM(AP66+AP65)</f>
        <v>0</v>
      </c>
      <c r="AQ64" s="30">
        <f>AN64+AO64+AP64</f>
        <v>0</v>
      </c>
      <c r="AR64" s="30">
        <f>P64-AQ64</f>
        <v>0</v>
      </c>
      <c r="AS64" s="30">
        <f>IFERROR(MIN(100,(AQ64/P64)*100),0)</f>
        <v>0</v>
      </c>
      <c r="AT64" s="30">
        <f>Q64-AQ64</f>
        <v>0</v>
      </c>
      <c r="AU64" s="30">
        <f>IFERROR(MIN(100,(AQ64/Q64)*100),0)</f>
        <v>0</v>
      </c>
      <c r="AV64" s="30">
        <f>SUM(AV66+AV65)</f>
        <v>0</v>
      </c>
      <c r="AW64" s="30">
        <f>SUM(AW66+AW65)</f>
        <v>0</v>
      </c>
      <c r="AX64" s="30">
        <f>AR64-AV64</f>
        <v>0</v>
      </c>
    </row>
    <row r="65" spans="1:50">
      <c r="A65" s="27"/>
      <c r="B65" s="28"/>
      <c r="C65" s="34" t="s">
        <v>180</v>
      </c>
      <c r="D65" s="30">
        <v>0</v>
      </c>
      <c r="E65" s="30">
        <v>0</v>
      </c>
      <c r="F65" s="30">
        <f>D65-E65</f>
        <v>0</v>
      </c>
      <c r="G65" s="30">
        <v>0</v>
      </c>
      <c r="H65" s="30">
        <f>G65</f>
        <v>0</v>
      </c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  <c r="O65" s="30">
        <v>0</v>
      </c>
      <c r="P65" s="30">
        <f>F65+I65+J65+K65+L65+M65+N65+O65</f>
        <v>0</v>
      </c>
      <c r="Q65" s="30">
        <f>H65+I65+J65+K65+L65+M65+N65+O65</f>
        <v>0</v>
      </c>
      <c r="R65" s="30">
        <f>Q65-S65-AQ65</f>
        <v>0</v>
      </c>
      <c r="S65" s="30">
        <f>T65+U65+V65</f>
        <v>0</v>
      </c>
      <c r="T65" s="30">
        <v>0</v>
      </c>
      <c r="U65" s="30">
        <v>0</v>
      </c>
      <c r="V65" s="30">
        <v>0</v>
      </c>
      <c r="W65" s="30">
        <v>0</v>
      </c>
      <c r="X65" s="30">
        <v>0</v>
      </c>
      <c r="Y65" s="30">
        <v>0</v>
      </c>
      <c r="Z65" s="30">
        <f>W65+X65+Y65</f>
        <v>0</v>
      </c>
      <c r="AA65" s="30">
        <v>0</v>
      </c>
      <c r="AB65" s="30">
        <v>0</v>
      </c>
      <c r="AC65" s="30">
        <v>0</v>
      </c>
      <c r="AD65" s="30">
        <f>AA65+AB65+AC65</f>
        <v>0</v>
      </c>
      <c r="AE65" s="30">
        <v>0</v>
      </c>
      <c r="AF65" s="30">
        <v>0</v>
      </c>
      <c r="AG65" s="30">
        <v>0</v>
      </c>
      <c r="AH65" s="30">
        <f>AE65+AF65+AG65</f>
        <v>0</v>
      </c>
      <c r="AI65" s="30">
        <v>0</v>
      </c>
      <c r="AJ65" s="30">
        <v>0</v>
      </c>
      <c r="AK65" s="30">
        <v>0</v>
      </c>
      <c r="AL65" s="30">
        <f>AI65+AJ65+AK65</f>
        <v>0</v>
      </c>
      <c r="AM65" s="30">
        <f>Z65+AD65+AH65+AL65</f>
        <v>0</v>
      </c>
      <c r="AN65" s="30">
        <v>0</v>
      </c>
      <c r="AO65" s="30">
        <v>0</v>
      </c>
      <c r="AP65" s="30">
        <v>0</v>
      </c>
      <c r="AQ65" s="30">
        <f>AN65+AO65+AP65</f>
        <v>0</v>
      </c>
      <c r="AR65" s="30">
        <f>P65-AQ65</f>
        <v>0</v>
      </c>
      <c r="AS65" s="30">
        <f>IFERROR(MIN(100,(AQ65/P65)*100),0)</f>
        <v>0</v>
      </c>
      <c r="AT65" s="30">
        <f>Q65-AQ65</f>
        <v>0</v>
      </c>
      <c r="AU65" s="30">
        <f>IFERROR(MIN(100,(AQ65/Q65)*100),0)</f>
        <v>0</v>
      </c>
      <c r="AV65" s="30">
        <v>0</v>
      </c>
      <c r="AW65" s="30">
        <v>0</v>
      </c>
      <c r="AX65" s="30">
        <f>AR65-AV65</f>
        <v>0</v>
      </c>
    </row>
    <row r="66" spans="1:50">
      <c r="A66" s="27"/>
      <c r="B66" s="28"/>
      <c r="C66" s="34" t="s">
        <v>181</v>
      </c>
      <c r="D66" s="30">
        <v>0</v>
      </c>
      <c r="E66" s="30">
        <v>0</v>
      </c>
      <c r="F66" s="30">
        <f>D66-E66</f>
        <v>0</v>
      </c>
      <c r="G66" s="30">
        <v>0</v>
      </c>
      <c r="H66" s="30">
        <f>G66</f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0">
        <v>0</v>
      </c>
      <c r="P66" s="30">
        <f>F66+I66+J66+K66+L66+M66+N66+O66</f>
        <v>0</v>
      </c>
      <c r="Q66" s="30">
        <f>H66+I66+J66+K66+L66+M66+N66+O66</f>
        <v>0</v>
      </c>
      <c r="R66" s="30">
        <f>Q66-S66-AQ66</f>
        <v>0</v>
      </c>
      <c r="S66" s="30">
        <f>T66+U66+V66</f>
        <v>0</v>
      </c>
      <c r="T66" s="30">
        <v>0</v>
      </c>
      <c r="U66" s="30">
        <v>0</v>
      </c>
      <c r="V66" s="30">
        <v>0</v>
      </c>
      <c r="W66" s="30">
        <v>0</v>
      </c>
      <c r="X66" s="30">
        <v>0</v>
      </c>
      <c r="Y66" s="30">
        <v>0</v>
      </c>
      <c r="Z66" s="30">
        <f>W66+X66+Y66</f>
        <v>0</v>
      </c>
      <c r="AA66" s="30">
        <v>0</v>
      </c>
      <c r="AB66" s="30">
        <v>0</v>
      </c>
      <c r="AC66" s="30">
        <v>0</v>
      </c>
      <c r="AD66" s="30">
        <f>AA66+AB66+AC66</f>
        <v>0</v>
      </c>
      <c r="AE66" s="30">
        <v>0</v>
      </c>
      <c r="AF66" s="30">
        <v>0</v>
      </c>
      <c r="AG66" s="30">
        <v>0</v>
      </c>
      <c r="AH66" s="30">
        <f>AE66+AF66+AG66</f>
        <v>0</v>
      </c>
      <c r="AI66" s="30">
        <v>0</v>
      </c>
      <c r="AJ66" s="30">
        <v>0</v>
      </c>
      <c r="AK66" s="30">
        <v>0</v>
      </c>
      <c r="AL66" s="30">
        <f>AI66+AJ66+AK66</f>
        <v>0</v>
      </c>
      <c r="AM66" s="30">
        <f>Z66+AD66+AH66+AL66</f>
        <v>0</v>
      </c>
      <c r="AN66" s="30">
        <v>0</v>
      </c>
      <c r="AO66" s="30">
        <v>0</v>
      </c>
      <c r="AP66" s="30">
        <v>0</v>
      </c>
      <c r="AQ66" s="30">
        <f>AN66+AO66+AP66</f>
        <v>0</v>
      </c>
      <c r="AR66" s="30">
        <f>P66-AQ66</f>
        <v>0</v>
      </c>
      <c r="AS66" s="30">
        <f>IFERROR(MIN(100,(AQ66/P66)*100),0)</f>
        <v>0</v>
      </c>
      <c r="AT66" s="30">
        <f>Q66-AQ66</f>
        <v>0</v>
      </c>
      <c r="AU66" s="30">
        <f>IFERROR(MIN(100,(AQ66/Q66)*100),0)</f>
        <v>0</v>
      </c>
      <c r="AV66" s="30">
        <v>0</v>
      </c>
      <c r="AW66" s="30">
        <v>0</v>
      </c>
      <c r="AX66" s="30">
        <f>AR66-AV66</f>
        <v>0</v>
      </c>
    </row>
    <row r="67" spans="1:50">
      <c r="A67" s="27"/>
      <c r="B67" s="28"/>
      <c r="C67" s="33" t="s">
        <v>182</v>
      </c>
      <c r="D67" s="30">
        <f>SUM(D69+D68)</f>
        <v>0</v>
      </c>
      <c r="E67" s="30">
        <f>SUM(E69+E68)</f>
        <v>0</v>
      </c>
      <c r="F67" s="30">
        <f>D67-E67</f>
        <v>0</v>
      </c>
      <c r="G67" s="30">
        <f>SUM(G69+G68)</f>
        <v>0</v>
      </c>
      <c r="H67" s="30">
        <f>G67</f>
        <v>0</v>
      </c>
      <c r="I67" s="30">
        <f>SUM(I69+I68)</f>
        <v>0</v>
      </c>
      <c r="J67" s="30">
        <f>SUM(J69+J68)</f>
        <v>0</v>
      </c>
      <c r="K67" s="30">
        <f>SUM(K69+K68)</f>
        <v>0</v>
      </c>
      <c r="L67" s="30">
        <f>SUM(L69+L68)</f>
        <v>0</v>
      </c>
      <c r="M67" s="30">
        <f>SUM(M69+M68)</f>
        <v>0</v>
      </c>
      <c r="N67" s="30">
        <f>SUM(N69+N68)</f>
        <v>0</v>
      </c>
      <c r="O67" s="30">
        <f>SUM(O69+O68)</f>
        <v>0</v>
      </c>
      <c r="P67" s="30">
        <f>F67+I67+J67+K67+L67+M67+N67+O67</f>
        <v>0</v>
      </c>
      <c r="Q67" s="30">
        <f>H67+I67+J67+K67+L67+M67+N67+O67</f>
        <v>0</v>
      </c>
      <c r="R67" s="30">
        <f>Q67-S67-AQ67</f>
        <v>0</v>
      </c>
      <c r="S67" s="30">
        <f>T67+U67+V67</f>
        <v>0</v>
      </c>
      <c r="T67" s="30">
        <f>SUM(T69+T68)</f>
        <v>0</v>
      </c>
      <c r="U67" s="30">
        <f>SUM(U69+U68)</f>
        <v>0</v>
      </c>
      <c r="V67" s="30">
        <f>SUM(V69+V68)</f>
        <v>0</v>
      </c>
      <c r="W67" s="30">
        <f>SUM(W69+W68)</f>
        <v>0</v>
      </c>
      <c r="X67" s="30">
        <f>SUM(X69+X68)</f>
        <v>0</v>
      </c>
      <c r="Y67" s="30">
        <f>SUM(Y69+Y68)</f>
        <v>0</v>
      </c>
      <c r="Z67" s="30">
        <f>W67+X67+Y67</f>
        <v>0</v>
      </c>
      <c r="AA67" s="30">
        <f>SUM(AA69+AA68)</f>
        <v>0</v>
      </c>
      <c r="AB67" s="30">
        <f>SUM(AB69+AB68)</f>
        <v>0</v>
      </c>
      <c r="AC67" s="30">
        <f>SUM(AC69+AC68)</f>
        <v>0</v>
      </c>
      <c r="AD67" s="30">
        <f>AA67+AB67+AC67</f>
        <v>0</v>
      </c>
      <c r="AE67" s="30">
        <f>SUM(AE69+AE68)</f>
        <v>0</v>
      </c>
      <c r="AF67" s="30">
        <f>SUM(AF69+AF68)</f>
        <v>0</v>
      </c>
      <c r="AG67" s="30">
        <f>SUM(AG69+AG68)</f>
        <v>0</v>
      </c>
      <c r="AH67" s="30">
        <f>AE67+AF67+AG67</f>
        <v>0</v>
      </c>
      <c r="AI67" s="30">
        <f>SUM(AI69+AI68)</f>
        <v>0</v>
      </c>
      <c r="AJ67" s="30">
        <f>SUM(AJ69+AJ68)</f>
        <v>0</v>
      </c>
      <c r="AK67" s="30">
        <f>SUM(AK69+AK68)</f>
        <v>0</v>
      </c>
      <c r="AL67" s="30">
        <f>AI67+AJ67+AK67</f>
        <v>0</v>
      </c>
      <c r="AM67" s="30">
        <f>Z67+AD67+AH67+AL67</f>
        <v>0</v>
      </c>
      <c r="AN67" s="30">
        <f>SUM(AN69+AN68)</f>
        <v>0</v>
      </c>
      <c r="AO67" s="30">
        <f>SUM(AO69+AO68)</f>
        <v>0</v>
      </c>
      <c r="AP67" s="30">
        <f>SUM(AP69+AP68)</f>
        <v>0</v>
      </c>
      <c r="AQ67" s="30">
        <f>AN67+AO67+AP67</f>
        <v>0</v>
      </c>
      <c r="AR67" s="30">
        <f>P67-AQ67</f>
        <v>0</v>
      </c>
      <c r="AS67" s="30">
        <f>IFERROR(MIN(100,(AQ67/P67)*100),0)</f>
        <v>0</v>
      </c>
      <c r="AT67" s="30">
        <f>Q67-AQ67</f>
        <v>0</v>
      </c>
      <c r="AU67" s="30">
        <f>IFERROR(MIN(100,(AQ67/Q67)*100),0)</f>
        <v>0</v>
      </c>
      <c r="AV67" s="30">
        <f>SUM(AV69+AV68)</f>
        <v>0</v>
      </c>
      <c r="AW67" s="30">
        <f>SUM(AW69+AW68)</f>
        <v>0</v>
      </c>
      <c r="AX67" s="30">
        <f>AR67-AV67</f>
        <v>0</v>
      </c>
    </row>
    <row r="68" spans="1:50">
      <c r="A68" s="27"/>
      <c r="B68" s="28"/>
      <c r="C68" s="34" t="s">
        <v>183</v>
      </c>
      <c r="D68" s="30">
        <v>0</v>
      </c>
      <c r="E68" s="30">
        <v>0</v>
      </c>
      <c r="F68" s="30">
        <f>D68-E68</f>
        <v>0</v>
      </c>
      <c r="G68" s="30">
        <v>0</v>
      </c>
      <c r="H68" s="30">
        <f>G68</f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  <c r="O68" s="30">
        <v>0</v>
      </c>
      <c r="P68" s="30">
        <f>F68+I68+J68+K68+L68+M68+N68+O68</f>
        <v>0</v>
      </c>
      <c r="Q68" s="30">
        <f>H68+I68+J68+K68+L68+M68+N68+O68</f>
        <v>0</v>
      </c>
      <c r="R68" s="30">
        <f>Q68-S68-AQ68</f>
        <v>0</v>
      </c>
      <c r="S68" s="30">
        <f>T68+U68+V68</f>
        <v>0</v>
      </c>
      <c r="T68" s="30">
        <v>0</v>
      </c>
      <c r="U68" s="30">
        <v>0</v>
      </c>
      <c r="V68" s="30">
        <v>0</v>
      </c>
      <c r="W68" s="30">
        <v>0</v>
      </c>
      <c r="X68" s="30">
        <v>0</v>
      </c>
      <c r="Y68" s="30">
        <v>0</v>
      </c>
      <c r="Z68" s="30">
        <f>W68+X68+Y68</f>
        <v>0</v>
      </c>
      <c r="AA68" s="30">
        <v>0</v>
      </c>
      <c r="AB68" s="30">
        <v>0</v>
      </c>
      <c r="AC68" s="30">
        <v>0</v>
      </c>
      <c r="AD68" s="30">
        <f>AA68+AB68+AC68</f>
        <v>0</v>
      </c>
      <c r="AE68" s="30">
        <v>0</v>
      </c>
      <c r="AF68" s="30">
        <v>0</v>
      </c>
      <c r="AG68" s="30">
        <v>0</v>
      </c>
      <c r="AH68" s="30">
        <f>AE68+AF68+AG68</f>
        <v>0</v>
      </c>
      <c r="AI68" s="30">
        <v>0</v>
      </c>
      <c r="AJ68" s="30">
        <v>0</v>
      </c>
      <c r="AK68" s="30">
        <v>0</v>
      </c>
      <c r="AL68" s="30">
        <f>AI68+AJ68+AK68</f>
        <v>0</v>
      </c>
      <c r="AM68" s="30">
        <f>Z68+AD68+AH68+AL68</f>
        <v>0</v>
      </c>
      <c r="AN68" s="30">
        <v>0</v>
      </c>
      <c r="AO68" s="30">
        <v>0</v>
      </c>
      <c r="AP68" s="30">
        <v>0</v>
      </c>
      <c r="AQ68" s="30">
        <f>AN68+AO68+AP68</f>
        <v>0</v>
      </c>
      <c r="AR68" s="30">
        <f>P68-AQ68</f>
        <v>0</v>
      </c>
      <c r="AS68" s="30">
        <f>IFERROR(MIN(100,(AQ68/P68)*100),0)</f>
        <v>0</v>
      </c>
      <c r="AT68" s="30">
        <f>Q68-AQ68</f>
        <v>0</v>
      </c>
      <c r="AU68" s="30">
        <f>IFERROR(MIN(100,(AQ68/Q68)*100),0)</f>
        <v>0</v>
      </c>
      <c r="AV68" s="30">
        <v>0</v>
      </c>
      <c r="AW68" s="30">
        <v>0</v>
      </c>
      <c r="AX68" s="30">
        <f>AR68-AV68</f>
        <v>0</v>
      </c>
    </row>
    <row r="69" spans="1:50">
      <c r="A69" s="27"/>
      <c r="B69" s="28"/>
      <c r="C69" s="34" t="s">
        <v>184</v>
      </c>
      <c r="D69" s="30">
        <v>0</v>
      </c>
      <c r="E69" s="30">
        <v>0</v>
      </c>
      <c r="F69" s="30">
        <f>D69-E69</f>
        <v>0</v>
      </c>
      <c r="G69" s="30">
        <v>0</v>
      </c>
      <c r="H69" s="30">
        <f>G69</f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  <c r="O69" s="30">
        <v>0</v>
      </c>
      <c r="P69" s="30">
        <f>F69+I69+J69+K69+L69+M69+N69+O69</f>
        <v>0</v>
      </c>
      <c r="Q69" s="30">
        <f>H69+I69+J69+K69+L69+M69+N69+O69</f>
        <v>0</v>
      </c>
      <c r="R69" s="30">
        <f>Q69-S69-AQ69</f>
        <v>0</v>
      </c>
      <c r="S69" s="30">
        <f>T69+U69+V69</f>
        <v>0</v>
      </c>
      <c r="T69" s="30">
        <v>0</v>
      </c>
      <c r="U69" s="30">
        <v>0</v>
      </c>
      <c r="V69" s="30">
        <v>0</v>
      </c>
      <c r="W69" s="30">
        <v>0</v>
      </c>
      <c r="X69" s="30">
        <v>0</v>
      </c>
      <c r="Y69" s="30">
        <v>0</v>
      </c>
      <c r="Z69" s="30">
        <f>W69+X69+Y69</f>
        <v>0</v>
      </c>
      <c r="AA69" s="30">
        <v>0</v>
      </c>
      <c r="AB69" s="30">
        <v>0</v>
      </c>
      <c r="AC69" s="30">
        <v>0</v>
      </c>
      <c r="AD69" s="30">
        <f>AA69+AB69+AC69</f>
        <v>0</v>
      </c>
      <c r="AE69" s="30">
        <v>0</v>
      </c>
      <c r="AF69" s="30">
        <v>0</v>
      </c>
      <c r="AG69" s="30">
        <v>0</v>
      </c>
      <c r="AH69" s="30">
        <f>AE69+AF69+AG69</f>
        <v>0</v>
      </c>
      <c r="AI69" s="30">
        <v>0</v>
      </c>
      <c r="AJ69" s="30">
        <v>0</v>
      </c>
      <c r="AK69" s="30">
        <v>0</v>
      </c>
      <c r="AL69" s="30">
        <f>AI69+AJ69+AK69</f>
        <v>0</v>
      </c>
      <c r="AM69" s="30">
        <f>Z69+AD69+AH69+AL69</f>
        <v>0</v>
      </c>
      <c r="AN69" s="30">
        <v>0</v>
      </c>
      <c r="AO69" s="30">
        <v>0</v>
      </c>
      <c r="AP69" s="30">
        <v>0</v>
      </c>
      <c r="AQ69" s="30">
        <f>AN69+AO69+AP69</f>
        <v>0</v>
      </c>
      <c r="AR69" s="30">
        <f>P69-AQ69</f>
        <v>0</v>
      </c>
      <c r="AS69" s="30">
        <f>IFERROR(MIN(100,(AQ69/P69)*100),0)</f>
        <v>0</v>
      </c>
      <c r="AT69" s="30">
        <f>Q69-AQ69</f>
        <v>0</v>
      </c>
      <c r="AU69" s="30">
        <f>IFERROR(MIN(100,(AQ69/Q69)*100),0)</f>
        <v>0</v>
      </c>
      <c r="AV69" s="30">
        <v>0</v>
      </c>
      <c r="AW69" s="30">
        <v>0</v>
      </c>
      <c r="AX69" s="30">
        <f>AR69-AV69</f>
        <v>0</v>
      </c>
    </row>
    <row r="70" spans="1:50">
      <c r="A70" s="27"/>
      <c r="B70" s="28"/>
      <c r="C70" s="32" t="s">
        <v>185</v>
      </c>
      <c r="D70" s="30">
        <v>0</v>
      </c>
      <c r="E70" s="30">
        <v>0</v>
      </c>
      <c r="F70" s="30">
        <f>D70-E70</f>
        <v>0</v>
      </c>
      <c r="G70" s="30">
        <v>0</v>
      </c>
      <c r="H70" s="30">
        <f>G70</f>
        <v>0</v>
      </c>
      <c r="I70" s="30">
        <v>0</v>
      </c>
      <c r="J70" s="30">
        <v>0</v>
      </c>
      <c r="K70" s="30">
        <v>0</v>
      </c>
      <c r="L70" s="30">
        <v>0</v>
      </c>
      <c r="M70" s="30">
        <v>0</v>
      </c>
      <c r="N70" s="30">
        <v>0</v>
      </c>
      <c r="O70" s="30">
        <v>0</v>
      </c>
      <c r="P70" s="30">
        <f>F70+I70+J70+K70+L70+M70+N70+O70</f>
        <v>0</v>
      </c>
      <c r="Q70" s="30">
        <f>H70+I70+J70+K70+L70+M70+N70+O70</f>
        <v>0</v>
      </c>
      <c r="R70" s="30">
        <f>Q70-S70-AQ70</f>
        <v>0</v>
      </c>
      <c r="S70" s="30">
        <f>T70+U70+V70</f>
        <v>0</v>
      </c>
      <c r="T70" s="30">
        <v>0</v>
      </c>
      <c r="U70" s="30">
        <v>0</v>
      </c>
      <c r="V70" s="30">
        <v>0</v>
      </c>
      <c r="W70" s="30">
        <v>0</v>
      </c>
      <c r="X70" s="30">
        <v>0</v>
      </c>
      <c r="Y70" s="30">
        <v>0</v>
      </c>
      <c r="Z70" s="30">
        <f>W70+X70+Y70</f>
        <v>0</v>
      </c>
      <c r="AA70" s="30">
        <v>0</v>
      </c>
      <c r="AB70" s="30">
        <v>0</v>
      </c>
      <c r="AC70" s="30">
        <v>0</v>
      </c>
      <c r="AD70" s="30">
        <f>AA70+AB70+AC70</f>
        <v>0</v>
      </c>
      <c r="AE70" s="30">
        <v>0</v>
      </c>
      <c r="AF70" s="30">
        <v>0</v>
      </c>
      <c r="AG70" s="30">
        <v>0</v>
      </c>
      <c r="AH70" s="30">
        <f>AE70+AF70+AG70</f>
        <v>0</v>
      </c>
      <c r="AI70" s="30">
        <v>0</v>
      </c>
      <c r="AJ70" s="30">
        <v>0</v>
      </c>
      <c r="AK70" s="30">
        <v>0</v>
      </c>
      <c r="AL70" s="30">
        <f>AI70+AJ70+AK70</f>
        <v>0</v>
      </c>
      <c r="AM70" s="30">
        <f>Z70+AD70+AH70+AL70</f>
        <v>0</v>
      </c>
      <c r="AN70" s="30">
        <v>0</v>
      </c>
      <c r="AO70" s="30">
        <v>0</v>
      </c>
      <c r="AP70" s="30">
        <v>0</v>
      </c>
      <c r="AQ70" s="30">
        <f>AN70+AO70+AP70</f>
        <v>0</v>
      </c>
      <c r="AR70" s="30">
        <f>P70-AQ70</f>
        <v>0</v>
      </c>
      <c r="AS70" s="30">
        <f>IFERROR(MIN(100,(AQ70/P70)*100),0)</f>
        <v>0</v>
      </c>
      <c r="AT70" s="30">
        <f>Q70-AQ70</f>
        <v>0</v>
      </c>
      <c r="AU70" s="30">
        <f>IFERROR(MIN(100,(AQ70/Q70)*100),0)</f>
        <v>0</v>
      </c>
      <c r="AV70" s="30">
        <v>0</v>
      </c>
      <c r="AW70" s="30">
        <v>0</v>
      </c>
      <c r="AX70" s="30">
        <f>AR70-AV70</f>
        <v>0</v>
      </c>
    </row>
    <row r="71" spans="1:50">
      <c r="A71" s="27"/>
      <c r="B71" s="28"/>
      <c r="C71" s="31" t="s">
        <v>186</v>
      </c>
      <c r="D71" s="30">
        <f>SUM(D74+D72+D73)</f>
        <v>0</v>
      </c>
      <c r="E71" s="30">
        <f>SUM(E74+E72+E73)</f>
        <v>0</v>
      </c>
      <c r="F71" s="30">
        <f>D71-E71</f>
        <v>0</v>
      </c>
      <c r="G71" s="30">
        <f>SUM(G74+G72+G73)</f>
        <v>0</v>
      </c>
      <c r="H71" s="30">
        <f>G71</f>
        <v>0</v>
      </c>
      <c r="I71" s="30">
        <f>SUM(I74+I72+I73)</f>
        <v>0</v>
      </c>
      <c r="J71" s="30">
        <f>SUM(J74+J72+J73)</f>
        <v>0</v>
      </c>
      <c r="K71" s="30">
        <f>SUM(K74+K72+K73)</f>
        <v>0</v>
      </c>
      <c r="L71" s="30">
        <f>SUM(L74+L72+L73)</f>
        <v>0</v>
      </c>
      <c r="M71" s="30">
        <f>SUM(M74+M72+M73)</f>
        <v>0</v>
      </c>
      <c r="N71" s="30">
        <f>SUM(N74+N72+N73)</f>
        <v>0</v>
      </c>
      <c r="O71" s="30">
        <f>SUM(O74+O72+O73)</f>
        <v>0</v>
      </c>
      <c r="P71" s="30">
        <f>F71+I71+J71+K71+L71+M71+N71+O71</f>
        <v>0</v>
      </c>
      <c r="Q71" s="30">
        <f>H71+I71+J71+K71+L71+M71+N71+O71</f>
        <v>0</v>
      </c>
      <c r="R71" s="30">
        <f>Q71-S71-AQ71</f>
        <v>0</v>
      </c>
      <c r="S71" s="30">
        <f>T71+U71+V71</f>
        <v>0</v>
      </c>
      <c r="T71" s="30">
        <f>SUM(T74+T72+T73)</f>
        <v>0</v>
      </c>
      <c r="U71" s="30">
        <f>SUM(U74+U72+U73)</f>
        <v>0</v>
      </c>
      <c r="V71" s="30">
        <f>SUM(V74+V72+V73)</f>
        <v>0</v>
      </c>
      <c r="W71" s="30">
        <f>SUM(W74+W72+W73)</f>
        <v>0</v>
      </c>
      <c r="X71" s="30">
        <f>SUM(X74+X72+X73)</f>
        <v>0</v>
      </c>
      <c r="Y71" s="30">
        <f>SUM(Y74+Y72+Y73)</f>
        <v>0</v>
      </c>
      <c r="Z71" s="30">
        <f>W71+X71+Y71</f>
        <v>0</v>
      </c>
      <c r="AA71" s="30">
        <f>SUM(AA74+AA72+AA73)</f>
        <v>0</v>
      </c>
      <c r="AB71" s="30">
        <f>SUM(AB74+AB72+AB73)</f>
        <v>0</v>
      </c>
      <c r="AC71" s="30">
        <f>SUM(AC74+AC72+AC73)</f>
        <v>0</v>
      </c>
      <c r="AD71" s="30">
        <f>AA71+AB71+AC71</f>
        <v>0</v>
      </c>
      <c r="AE71" s="30">
        <f>SUM(AE74+AE72+AE73)</f>
        <v>0</v>
      </c>
      <c r="AF71" s="30">
        <f>SUM(AF74+AF72+AF73)</f>
        <v>0</v>
      </c>
      <c r="AG71" s="30">
        <f>SUM(AG74+AG72+AG73)</f>
        <v>0</v>
      </c>
      <c r="AH71" s="30">
        <f>AE71+AF71+AG71</f>
        <v>0</v>
      </c>
      <c r="AI71" s="30">
        <f>SUM(AI74+AI72+AI73)</f>
        <v>0</v>
      </c>
      <c r="AJ71" s="30">
        <f>SUM(AJ74+AJ72+AJ73)</f>
        <v>0</v>
      </c>
      <c r="AK71" s="30">
        <f>SUM(AK74+AK72+AK73)</f>
        <v>0</v>
      </c>
      <c r="AL71" s="30">
        <f>AI71+AJ71+AK71</f>
        <v>0</v>
      </c>
      <c r="AM71" s="30">
        <f>Z71+AD71+AH71+AL71</f>
        <v>0</v>
      </c>
      <c r="AN71" s="30">
        <f>SUM(AN74+AN72+AN73)</f>
        <v>0</v>
      </c>
      <c r="AO71" s="30">
        <f>SUM(AO74+AO72+AO73)</f>
        <v>0</v>
      </c>
      <c r="AP71" s="30">
        <f>SUM(AP74+AP72+AP73)</f>
        <v>0</v>
      </c>
      <c r="AQ71" s="30">
        <f>AN71+AO71+AP71</f>
        <v>0</v>
      </c>
      <c r="AR71" s="30">
        <f>P71-AQ71</f>
        <v>0</v>
      </c>
      <c r="AS71" s="30">
        <f>IFERROR(MIN(100,(AQ71/P71)*100),0)</f>
        <v>0</v>
      </c>
      <c r="AT71" s="30">
        <f>Q71-AQ71</f>
        <v>0</v>
      </c>
      <c r="AU71" s="30">
        <f>IFERROR(MIN(100,(AQ71/Q71)*100),0)</f>
        <v>0</v>
      </c>
      <c r="AV71" s="30">
        <f>SUM(AV74+AV72+AV73)</f>
        <v>0</v>
      </c>
      <c r="AW71" s="30">
        <f>SUM(AW74+AW72+AW73)</f>
        <v>0</v>
      </c>
      <c r="AX71" s="30">
        <f>AR71-AV71</f>
        <v>0</v>
      </c>
    </row>
    <row r="72" spans="1:50">
      <c r="A72" s="27"/>
      <c r="B72" s="28"/>
      <c r="C72" s="32" t="s">
        <v>187</v>
      </c>
      <c r="D72" s="30">
        <v>45000</v>
      </c>
      <c r="E72" s="30">
        <v>0</v>
      </c>
      <c r="F72" s="30">
        <f>D72-E72</f>
        <v>0</v>
      </c>
      <c r="G72" s="30">
        <v>45000</v>
      </c>
      <c r="H72" s="30">
        <f>G72</f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f>F72+I72+J72+K72+L72+M72+N72+O72</f>
        <v>0</v>
      </c>
      <c r="Q72" s="30">
        <f>H72+I72+J72+K72+L72+M72+N72+O72</f>
        <v>0</v>
      </c>
      <c r="R72" s="30">
        <f>Q72-S72-AQ72</f>
        <v>0</v>
      </c>
      <c r="S72" s="30">
        <f>T72+U72+V72</f>
        <v>0</v>
      </c>
      <c r="T72" s="30">
        <v>0</v>
      </c>
      <c r="U72" s="30">
        <v>0</v>
      </c>
      <c r="V72" s="30">
        <v>0</v>
      </c>
      <c r="W72" s="30">
        <v>0</v>
      </c>
      <c r="X72" s="30">
        <v>0</v>
      </c>
      <c r="Y72" s="30">
        <v>0</v>
      </c>
      <c r="Z72" s="30">
        <f>W72+X72+Y72</f>
        <v>0</v>
      </c>
      <c r="AA72" s="30">
        <v>0</v>
      </c>
      <c r="AB72" s="30">
        <v>0</v>
      </c>
      <c r="AC72" s="30">
        <v>0</v>
      </c>
      <c r="AD72" s="30">
        <f>AA72+AB72+AC72</f>
        <v>0</v>
      </c>
      <c r="AE72" s="30">
        <v>0</v>
      </c>
      <c r="AF72" s="30">
        <v>0</v>
      </c>
      <c r="AG72" s="30">
        <v>0</v>
      </c>
      <c r="AH72" s="30">
        <f>AE72+AF72+AG72</f>
        <v>0</v>
      </c>
      <c r="AI72" s="30">
        <v>0</v>
      </c>
      <c r="AJ72" s="30">
        <v>0</v>
      </c>
      <c r="AK72" s="30">
        <v>0</v>
      </c>
      <c r="AL72" s="30">
        <f>AI72+AJ72+AK72</f>
        <v>0</v>
      </c>
      <c r="AM72" s="30">
        <f>Z72+AD72+AH72+AL72</f>
        <v>0</v>
      </c>
      <c r="AN72" s="30">
        <v>0</v>
      </c>
      <c r="AO72" s="30">
        <v>0</v>
      </c>
      <c r="AP72" s="30">
        <v>0</v>
      </c>
      <c r="AQ72" s="30">
        <f>AN72+AO72+AP72</f>
        <v>0</v>
      </c>
      <c r="AR72" s="30">
        <f>P72-AQ72</f>
        <v>0</v>
      </c>
      <c r="AS72" s="30">
        <f>IFERROR(MIN(100,(AQ72/P72)*100),0)</f>
        <v>0</v>
      </c>
      <c r="AT72" s="30">
        <f>Q72-AQ72</f>
        <v>0</v>
      </c>
      <c r="AU72" s="30">
        <f>IFERROR(MIN(100,(AQ72/Q72)*100),0)</f>
        <v>0</v>
      </c>
      <c r="AV72" s="30">
        <v>0</v>
      </c>
      <c r="AW72" s="30">
        <v>0</v>
      </c>
      <c r="AX72" s="30">
        <f>AR72-AV72</f>
        <v>0</v>
      </c>
    </row>
    <row r="73" spans="1:50">
      <c r="A73" s="27"/>
      <c r="B73" s="28"/>
      <c r="C73" s="32" t="s">
        <v>188</v>
      </c>
      <c r="D73" s="30">
        <v>1800</v>
      </c>
      <c r="E73" s="30">
        <v>0</v>
      </c>
      <c r="F73" s="30">
        <f>D73-E73</f>
        <v>0</v>
      </c>
      <c r="G73" s="30">
        <v>1800</v>
      </c>
      <c r="H73" s="30">
        <f>G73</f>
        <v>0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0</v>
      </c>
      <c r="O73" s="30">
        <v>0</v>
      </c>
      <c r="P73" s="30">
        <f>F73+I73+J73+K73+L73+M73+N73+O73</f>
        <v>0</v>
      </c>
      <c r="Q73" s="30">
        <f>H73+I73+J73+K73+L73+M73+N73+O73</f>
        <v>0</v>
      </c>
      <c r="R73" s="30">
        <f>Q73-S73-AQ73</f>
        <v>0</v>
      </c>
      <c r="S73" s="30">
        <f>T73+U73+V73</f>
        <v>0</v>
      </c>
      <c r="T73" s="30">
        <v>0</v>
      </c>
      <c r="U73" s="30">
        <v>0</v>
      </c>
      <c r="V73" s="30">
        <v>0</v>
      </c>
      <c r="W73" s="30">
        <v>0</v>
      </c>
      <c r="X73" s="30">
        <v>0</v>
      </c>
      <c r="Y73" s="30">
        <v>0</v>
      </c>
      <c r="Z73" s="30">
        <f>W73+X73+Y73</f>
        <v>0</v>
      </c>
      <c r="AA73" s="30">
        <v>0</v>
      </c>
      <c r="AB73" s="30">
        <v>0</v>
      </c>
      <c r="AC73" s="30">
        <v>0</v>
      </c>
      <c r="AD73" s="30">
        <f>AA73+AB73+AC73</f>
        <v>0</v>
      </c>
      <c r="AE73" s="30">
        <v>0</v>
      </c>
      <c r="AF73" s="30">
        <v>0</v>
      </c>
      <c r="AG73" s="30">
        <v>0</v>
      </c>
      <c r="AH73" s="30">
        <f>AE73+AF73+AG73</f>
        <v>0</v>
      </c>
      <c r="AI73" s="30">
        <v>0</v>
      </c>
      <c r="AJ73" s="30">
        <v>0</v>
      </c>
      <c r="AK73" s="30">
        <v>0</v>
      </c>
      <c r="AL73" s="30">
        <f>AI73+AJ73+AK73</f>
        <v>0</v>
      </c>
      <c r="AM73" s="30">
        <f>Z73+AD73+AH73+AL73</f>
        <v>0</v>
      </c>
      <c r="AN73" s="30">
        <v>0</v>
      </c>
      <c r="AO73" s="30">
        <v>0</v>
      </c>
      <c r="AP73" s="30">
        <v>0</v>
      </c>
      <c r="AQ73" s="30">
        <f>AN73+AO73+AP73</f>
        <v>0</v>
      </c>
      <c r="AR73" s="30">
        <f>P73-AQ73</f>
        <v>0</v>
      </c>
      <c r="AS73" s="30">
        <f>IFERROR(MIN(100,(AQ73/P73)*100),0)</f>
        <v>0</v>
      </c>
      <c r="AT73" s="30">
        <f>Q73-AQ73</f>
        <v>0</v>
      </c>
      <c r="AU73" s="30">
        <f>IFERROR(MIN(100,(AQ73/Q73)*100),0)</f>
        <v>0</v>
      </c>
      <c r="AV73" s="30">
        <v>0</v>
      </c>
      <c r="AW73" s="30">
        <v>0</v>
      </c>
      <c r="AX73" s="30">
        <f>AR73-AV73</f>
        <v>0</v>
      </c>
    </row>
    <row r="74" spans="1:50">
      <c r="A74" s="27"/>
      <c r="B74" s="28"/>
      <c r="C74" s="32" t="s">
        <v>189</v>
      </c>
      <c r="D74" s="30">
        <v>0</v>
      </c>
      <c r="E74" s="30">
        <v>0</v>
      </c>
      <c r="F74" s="30">
        <f>D74-E74</f>
        <v>0</v>
      </c>
      <c r="G74" s="30">
        <v>0</v>
      </c>
      <c r="H74" s="30">
        <f>G74</f>
        <v>0</v>
      </c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0</v>
      </c>
      <c r="O74" s="30">
        <v>0</v>
      </c>
      <c r="P74" s="30">
        <f>F74+I74+J74+K74+L74+M74+N74+O74</f>
        <v>0</v>
      </c>
      <c r="Q74" s="30">
        <f>H74+I74+J74+K74+L74+M74+N74+O74</f>
        <v>0</v>
      </c>
      <c r="R74" s="30">
        <f>Q74-S74-AQ74</f>
        <v>0</v>
      </c>
      <c r="S74" s="30">
        <f>T74+U74+V74</f>
        <v>0</v>
      </c>
      <c r="T74" s="30">
        <v>0</v>
      </c>
      <c r="U74" s="30">
        <v>0</v>
      </c>
      <c r="V74" s="30">
        <v>0</v>
      </c>
      <c r="W74" s="30">
        <v>0</v>
      </c>
      <c r="X74" s="30">
        <v>0</v>
      </c>
      <c r="Y74" s="30">
        <v>0</v>
      </c>
      <c r="Z74" s="30">
        <f>W74+X74+Y74</f>
        <v>0</v>
      </c>
      <c r="AA74" s="30">
        <v>0</v>
      </c>
      <c r="AB74" s="30">
        <v>0</v>
      </c>
      <c r="AC74" s="30">
        <v>0</v>
      </c>
      <c r="AD74" s="30">
        <f>AA74+AB74+AC74</f>
        <v>0</v>
      </c>
      <c r="AE74" s="30">
        <v>0</v>
      </c>
      <c r="AF74" s="30">
        <v>0</v>
      </c>
      <c r="AG74" s="30">
        <v>0</v>
      </c>
      <c r="AH74" s="30">
        <f>AE74+AF74+AG74</f>
        <v>0</v>
      </c>
      <c r="AI74" s="30">
        <v>0</v>
      </c>
      <c r="AJ74" s="30">
        <v>0</v>
      </c>
      <c r="AK74" s="30">
        <v>0</v>
      </c>
      <c r="AL74" s="30">
        <f>AI74+AJ74+AK74</f>
        <v>0</v>
      </c>
      <c r="AM74" s="30">
        <f>Z74+AD74+AH74+AL74</f>
        <v>0</v>
      </c>
      <c r="AN74" s="30">
        <v>0</v>
      </c>
      <c r="AO74" s="30">
        <v>0</v>
      </c>
      <c r="AP74" s="30">
        <v>0</v>
      </c>
      <c r="AQ74" s="30">
        <f>AN74+AO74+AP74</f>
        <v>0</v>
      </c>
      <c r="AR74" s="30">
        <f>P74-AQ74</f>
        <v>0</v>
      </c>
      <c r="AS74" s="30">
        <f>IFERROR(MIN(100,(AQ74/P74)*100),0)</f>
        <v>0</v>
      </c>
      <c r="AT74" s="30">
        <f>Q74-AQ74</f>
        <v>0</v>
      </c>
      <c r="AU74" s="30">
        <f>IFERROR(MIN(100,(AQ74/Q74)*100),0)</f>
        <v>0</v>
      </c>
      <c r="AV74" s="30">
        <v>0</v>
      </c>
      <c r="AW74" s="30">
        <v>0</v>
      </c>
      <c r="AX74" s="30">
        <f>AR74-AV74</f>
        <v>0</v>
      </c>
    </row>
    <row r="75" spans="1:50">
      <c r="A75" s="12" t="s">
        <v>190</v>
      </c>
      <c r="B75" s="13"/>
      <c r="C75" s="14"/>
      <c r="D75" s="15">
        <f>SUM(D76)</f>
        <v>0</v>
      </c>
      <c r="E75" s="15">
        <f>SUM(E76)</f>
        <v>0</v>
      </c>
      <c r="F75" s="15">
        <f>D75-E75</f>
        <v>0</v>
      </c>
      <c r="G75" s="15">
        <f>SUM(G76)</f>
        <v>0</v>
      </c>
      <c r="H75" s="15">
        <f>G75</f>
        <v>0</v>
      </c>
      <c r="I75" s="15">
        <f>SUM(I76)</f>
        <v>0</v>
      </c>
      <c r="J75" s="15">
        <f>SUM(J76)</f>
        <v>0</v>
      </c>
      <c r="K75" s="15">
        <f>SUM(K76)</f>
        <v>0</v>
      </c>
      <c r="L75" s="15">
        <f>SUM(L76)</f>
        <v>0</v>
      </c>
      <c r="M75" s="15">
        <f>SUM(M76)</f>
        <v>0</v>
      </c>
      <c r="N75" s="15">
        <f>SUM(N76)</f>
        <v>0</v>
      </c>
      <c r="O75" s="15">
        <f>SUM(O76)</f>
        <v>0</v>
      </c>
      <c r="P75" s="15">
        <f>F75+I75+J75+K75+L75+M75+N75+O75</f>
        <v>0</v>
      </c>
      <c r="Q75" s="15">
        <f>H75+I75+J75+K75+L75+M75+N75+O75</f>
        <v>0</v>
      </c>
      <c r="R75" s="15">
        <f>Q75-S75-AQ75</f>
        <v>0</v>
      </c>
      <c r="S75" s="15">
        <f>T75+U75+V75</f>
        <v>0</v>
      </c>
      <c r="T75" s="15">
        <f>SUM(T76)</f>
        <v>0</v>
      </c>
      <c r="U75" s="15">
        <f>SUM(U76)</f>
        <v>0</v>
      </c>
      <c r="V75" s="15">
        <f>SUM(V76)</f>
        <v>0</v>
      </c>
      <c r="W75" s="15">
        <f>SUM(W76)</f>
        <v>0</v>
      </c>
      <c r="X75" s="15">
        <f>SUM(X76)</f>
        <v>0</v>
      </c>
      <c r="Y75" s="15">
        <f>SUM(Y76)</f>
        <v>0</v>
      </c>
      <c r="Z75" s="15">
        <f>W75+X75+Y75</f>
        <v>0</v>
      </c>
      <c r="AA75" s="15">
        <f>SUM(AA76)</f>
        <v>0</v>
      </c>
      <c r="AB75" s="15">
        <f>SUM(AB76)</f>
        <v>0</v>
      </c>
      <c r="AC75" s="15">
        <f>SUM(AC76)</f>
        <v>0</v>
      </c>
      <c r="AD75" s="15">
        <f>AA75+AB75+AC75</f>
        <v>0</v>
      </c>
      <c r="AE75" s="15">
        <f>SUM(AE76)</f>
        <v>0</v>
      </c>
      <c r="AF75" s="15">
        <f>SUM(AF76)</f>
        <v>0</v>
      </c>
      <c r="AG75" s="15">
        <f>SUM(AG76)</f>
        <v>0</v>
      </c>
      <c r="AH75" s="15">
        <f>AE75+AF75+AG75</f>
        <v>0</v>
      </c>
      <c r="AI75" s="15">
        <f>SUM(AI76)</f>
        <v>0</v>
      </c>
      <c r="AJ75" s="15">
        <f>SUM(AJ76)</f>
        <v>0</v>
      </c>
      <c r="AK75" s="15">
        <f>SUM(AK76)</f>
        <v>0</v>
      </c>
      <c r="AL75" s="15">
        <f>AI75+AJ75+AK75</f>
        <v>0</v>
      </c>
      <c r="AM75" s="15">
        <f>Z75+AD75+AH75+AL75</f>
        <v>0</v>
      </c>
      <c r="AN75" s="15">
        <f>SUM(AN76)</f>
        <v>0</v>
      </c>
      <c r="AO75" s="15">
        <f>SUM(AO76)</f>
        <v>0</v>
      </c>
      <c r="AP75" s="15">
        <f>SUM(AP76)</f>
        <v>0</v>
      </c>
      <c r="AQ75" s="15">
        <f>AN75+AO75+AP75</f>
        <v>0</v>
      </c>
      <c r="AR75" s="15">
        <f>P75-AQ75</f>
        <v>0</v>
      </c>
      <c r="AS75" s="15">
        <f>IFERROR(MIN(100,(AQ75/P75)*100),0)</f>
        <v>0</v>
      </c>
      <c r="AT75" s="15">
        <f>Q75-AQ75</f>
        <v>0</v>
      </c>
      <c r="AU75" s="15">
        <f>IFERROR(MIN(100,(AQ75/Q75)*100),0)</f>
        <v>0</v>
      </c>
      <c r="AV75" s="15">
        <f>SUM(AV76)</f>
        <v>0</v>
      </c>
      <c r="AW75" s="15">
        <f>SUM(AW76)</f>
        <v>0</v>
      </c>
      <c r="AX75" s="15">
        <f>AR75-AV75</f>
        <v>0</v>
      </c>
    </row>
    <row r="76" spans="1:50">
      <c r="A76" s="16" t="s">
        <v>191</v>
      </c>
      <c r="B76" s="17"/>
      <c r="C76" s="18"/>
      <c r="D76" s="19">
        <f>SUM(D93+D77)</f>
        <v>0</v>
      </c>
      <c r="E76" s="19">
        <f>SUM(E93+E77)</f>
        <v>0</v>
      </c>
      <c r="F76" s="19">
        <f>D76-E76</f>
        <v>0</v>
      </c>
      <c r="G76" s="19">
        <f>SUM(G93+G77)</f>
        <v>0</v>
      </c>
      <c r="H76" s="19">
        <f>G76</f>
        <v>0</v>
      </c>
      <c r="I76" s="19">
        <f>SUM(I93+I77)</f>
        <v>0</v>
      </c>
      <c r="J76" s="19">
        <f>SUM(J93+J77)</f>
        <v>0</v>
      </c>
      <c r="K76" s="19">
        <f>SUM(K93+K77)</f>
        <v>0</v>
      </c>
      <c r="L76" s="19">
        <f>SUM(L93+L77)</f>
        <v>0</v>
      </c>
      <c r="M76" s="19">
        <f>SUM(M93+M77)</f>
        <v>0</v>
      </c>
      <c r="N76" s="19">
        <f>SUM(N93+N77)</f>
        <v>0</v>
      </c>
      <c r="O76" s="19">
        <f>SUM(O93+O77)</f>
        <v>0</v>
      </c>
      <c r="P76" s="19">
        <f>F76+I76+J76+K76+L76+M76+N76+O76</f>
        <v>0</v>
      </c>
      <c r="Q76" s="19">
        <f>H76+I76+J76+K76+L76+M76+N76+O76</f>
        <v>0</v>
      </c>
      <c r="R76" s="19">
        <f>Q76-S76-AQ76</f>
        <v>0</v>
      </c>
      <c r="S76" s="19">
        <f>T76+U76+V76</f>
        <v>0</v>
      </c>
      <c r="T76" s="19">
        <f>SUM(T93+T77)</f>
        <v>0</v>
      </c>
      <c r="U76" s="19">
        <f>SUM(U93+U77)</f>
        <v>0</v>
      </c>
      <c r="V76" s="19">
        <f>SUM(V93+V77)</f>
        <v>0</v>
      </c>
      <c r="W76" s="19">
        <f>SUM(W93+W77)</f>
        <v>0</v>
      </c>
      <c r="X76" s="19">
        <f>SUM(X93+X77)</f>
        <v>0</v>
      </c>
      <c r="Y76" s="19">
        <f>SUM(Y93+Y77)</f>
        <v>0</v>
      </c>
      <c r="Z76" s="19">
        <f>W76+X76+Y76</f>
        <v>0</v>
      </c>
      <c r="AA76" s="19">
        <f>SUM(AA93+AA77)</f>
        <v>0</v>
      </c>
      <c r="AB76" s="19">
        <f>SUM(AB93+AB77)</f>
        <v>0</v>
      </c>
      <c r="AC76" s="19">
        <f>SUM(AC93+AC77)</f>
        <v>0</v>
      </c>
      <c r="AD76" s="19">
        <f>AA76+AB76+AC76</f>
        <v>0</v>
      </c>
      <c r="AE76" s="19">
        <f>SUM(AE93+AE77)</f>
        <v>0</v>
      </c>
      <c r="AF76" s="19">
        <f>SUM(AF93+AF77)</f>
        <v>0</v>
      </c>
      <c r="AG76" s="19">
        <f>SUM(AG93+AG77)</f>
        <v>0</v>
      </c>
      <c r="AH76" s="19">
        <f>AE76+AF76+AG76</f>
        <v>0</v>
      </c>
      <c r="AI76" s="19">
        <f>SUM(AI93+AI77)</f>
        <v>0</v>
      </c>
      <c r="AJ76" s="19">
        <f>SUM(AJ93+AJ77)</f>
        <v>0</v>
      </c>
      <c r="AK76" s="19">
        <f>SUM(AK93+AK77)</f>
        <v>0</v>
      </c>
      <c r="AL76" s="19">
        <f>AI76+AJ76+AK76</f>
        <v>0</v>
      </c>
      <c r="AM76" s="19">
        <f>Z76+AD76+AH76+AL76</f>
        <v>0</v>
      </c>
      <c r="AN76" s="19">
        <f>SUM(AN93+AN77)</f>
        <v>0</v>
      </c>
      <c r="AO76" s="19">
        <f>SUM(AO93+AO77)</f>
        <v>0</v>
      </c>
      <c r="AP76" s="19">
        <f>SUM(AP93+AP77)</f>
        <v>0</v>
      </c>
      <c r="AQ76" s="19">
        <f>AN76+AO76+AP76</f>
        <v>0</v>
      </c>
      <c r="AR76" s="19">
        <f>P76-AQ76</f>
        <v>0</v>
      </c>
      <c r="AS76" s="19">
        <f>IFERROR(MIN(100,(AQ76/P76)*100),0)</f>
        <v>0</v>
      </c>
      <c r="AT76" s="19">
        <f>Q76-AQ76</f>
        <v>0</v>
      </c>
      <c r="AU76" s="19">
        <f>IFERROR(MIN(100,(AQ76/Q76)*100),0)</f>
        <v>0</v>
      </c>
      <c r="AV76" s="19">
        <f>SUM(AV93+AV77)</f>
        <v>0</v>
      </c>
      <c r="AW76" s="19">
        <f>SUM(AW93+AW77)</f>
        <v>0</v>
      </c>
      <c r="AX76" s="19">
        <f>AR76-AV76</f>
        <v>0</v>
      </c>
    </row>
    <row r="77" spans="1:50">
      <c r="A77" s="20" t="s">
        <v>192</v>
      </c>
      <c r="B77" s="21"/>
      <c r="C77" s="21"/>
      <c r="D77" s="22">
        <f>SUM(D85+D78)</f>
        <v>0</v>
      </c>
      <c r="E77" s="22">
        <f>SUM(E85+E78)</f>
        <v>0</v>
      </c>
      <c r="F77" s="22">
        <f>D77-E77</f>
        <v>0</v>
      </c>
      <c r="G77" s="22">
        <f>SUM(G85+G78)</f>
        <v>0</v>
      </c>
      <c r="H77" s="22">
        <f>G77</f>
        <v>0</v>
      </c>
      <c r="I77" s="22">
        <f>SUM(I85+I78)</f>
        <v>0</v>
      </c>
      <c r="J77" s="22">
        <f>SUM(J85+J78)</f>
        <v>0</v>
      </c>
      <c r="K77" s="22">
        <f>SUM(K85+K78)</f>
        <v>0</v>
      </c>
      <c r="L77" s="22">
        <f>SUM(L85+L78)</f>
        <v>0</v>
      </c>
      <c r="M77" s="22">
        <f>SUM(M85+M78)</f>
        <v>0</v>
      </c>
      <c r="N77" s="22">
        <f>SUM(N85+N78)</f>
        <v>0</v>
      </c>
      <c r="O77" s="22">
        <f>SUM(O85+O78)</f>
        <v>0</v>
      </c>
      <c r="P77" s="22">
        <f>F77+I77+J77+K77+L77+M77+N77+O77</f>
        <v>0</v>
      </c>
      <c r="Q77" s="22">
        <f>H77+I77+J77+K77+L77+M77+N77+O77</f>
        <v>0</v>
      </c>
      <c r="R77" s="22">
        <f>Q77-S77-AQ77</f>
        <v>0</v>
      </c>
      <c r="S77" s="22">
        <f>T77+U77+V77</f>
        <v>0</v>
      </c>
      <c r="T77" s="22">
        <f>SUM(T85+T78)</f>
        <v>0</v>
      </c>
      <c r="U77" s="22">
        <f>SUM(U85+U78)</f>
        <v>0</v>
      </c>
      <c r="V77" s="22">
        <f>SUM(V85+V78)</f>
        <v>0</v>
      </c>
      <c r="W77" s="22">
        <f>SUM(W85+W78)</f>
        <v>0</v>
      </c>
      <c r="X77" s="22">
        <f>SUM(X85+X78)</f>
        <v>0</v>
      </c>
      <c r="Y77" s="22">
        <f>SUM(Y85+Y78)</f>
        <v>0</v>
      </c>
      <c r="Z77" s="22">
        <f>W77+X77+Y77</f>
        <v>0</v>
      </c>
      <c r="AA77" s="22">
        <f>SUM(AA85+AA78)</f>
        <v>0</v>
      </c>
      <c r="AB77" s="22">
        <f>SUM(AB85+AB78)</f>
        <v>0</v>
      </c>
      <c r="AC77" s="22">
        <f>SUM(AC85+AC78)</f>
        <v>0</v>
      </c>
      <c r="AD77" s="22">
        <f>AA77+AB77+AC77</f>
        <v>0</v>
      </c>
      <c r="AE77" s="22">
        <f>SUM(AE85+AE78)</f>
        <v>0</v>
      </c>
      <c r="AF77" s="22">
        <f>SUM(AF85+AF78)</f>
        <v>0</v>
      </c>
      <c r="AG77" s="22">
        <f>SUM(AG85+AG78)</f>
        <v>0</v>
      </c>
      <c r="AH77" s="22">
        <f>AE77+AF77+AG77</f>
        <v>0</v>
      </c>
      <c r="AI77" s="22">
        <f>SUM(AI85+AI78)</f>
        <v>0</v>
      </c>
      <c r="AJ77" s="22">
        <f>SUM(AJ85+AJ78)</f>
        <v>0</v>
      </c>
      <c r="AK77" s="22">
        <f>SUM(AK85+AK78)</f>
        <v>0</v>
      </c>
      <c r="AL77" s="22">
        <f>AI77+AJ77+AK77</f>
        <v>0</v>
      </c>
      <c r="AM77" s="22">
        <f>Z77+AD77+AH77+AL77</f>
        <v>0</v>
      </c>
      <c r="AN77" s="22">
        <f>SUM(AN85+AN78)</f>
        <v>0</v>
      </c>
      <c r="AO77" s="22">
        <f>SUM(AO85+AO78)</f>
        <v>0</v>
      </c>
      <c r="AP77" s="22">
        <f>SUM(AP85+AP78)</f>
        <v>0</v>
      </c>
      <c r="AQ77" s="22">
        <f>AN77+AO77+AP77</f>
        <v>0</v>
      </c>
      <c r="AR77" s="22">
        <f>P77-AQ77</f>
        <v>0</v>
      </c>
      <c r="AS77" s="22">
        <f>IFERROR(MIN(100,(AQ77/P77)*100),0)</f>
        <v>0</v>
      </c>
      <c r="AT77" s="22">
        <f>Q77-AQ77</f>
        <v>0</v>
      </c>
      <c r="AU77" s="22">
        <f>IFERROR(MIN(100,(AQ77/Q77)*100),0)</f>
        <v>0</v>
      </c>
      <c r="AV77" s="22">
        <f>SUM(AV85+AV78)</f>
        <v>0</v>
      </c>
      <c r="AW77" s="22">
        <f>SUM(AW85+AW78)</f>
        <v>0</v>
      </c>
      <c r="AX77" s="22">
        <f>AR77-AV77</f>
        <v>0</v>
      </c>
    </row>
    <row r="78" spans="1:50">
      <c r="A78" s="23"/>
      <c r="B78" s="24" t="s">
        <v>162</v>
      </c>
      <c r="C78" s="25"/>
      <c r="D78" s="26">
        <f>SUM(D82+D79)</f>
        <v>0</v>
      </c>
      <c r="E78" s="26">
        <f>SUM(E82+E79)</f>
        <v>0</v>
      </c>
      <c r="F78" s="26">
        <f>D78-E78</f>
        <v>0</v>
      </c>
      <c r="G78" s="26">
        <f>SUM(G82+G79)</f>
        <v>0</v>
      </c>
      <c r="H78" s="26">
        <f>G78</f>
        <v>0</v>
      </c>
      <c r="I78" s="26">
        <f>SUM(I82+I79)</f>
        <v>0</v>
      </c>
      <c r="J78" s="26">
        <f>SUM(J82+J79)</f>
        <v>0</v>
      </c>
      <c r="K78" s="26">
        <f>SUM(K82+K79)</f>
        <v>0</v>
      </c>
      <c r="L78" s="26">
        <f>SUM(L82+L79)</f>
        <v>0</v>
      </c>
      <c r="M78" s="26">
        <f>SUM(M82+M79)</f>
        <v>0</v>
      </c>
      <c r="N78" s="26">
        <f>SUM(N82+N79)</f>
        <v>0</v>
      </c>
      <c r="O78" s="26">
        <f>SUM(O82+O79)</f>
        <v>0</v>
      </c>
      <c r="P78" s="26">
        <f>F78+I78+J78+K78+L78+M78+N78+O78</f>
        <v>0</v>
      </c>
      <c r="Q78" s="26">
        <f>H78+I78+J78+K78+L78+M78+N78+O78</f>
        <v>0</v>
      </c>
      <c r="R78" s="26">
        <f>Q78-S78-AQ78</f>
        <v>0</v>
      </c>
      <c r="S78" s="26">
        <f>T78+U78+V78</f>
        <v>0</v>
      </c>
      <c r="T78" s="26">
        <f>SUM(T82+T79)</f>
        <v>0</v>
      </c>
      <c r="U78" s="26">
        <f>SUM(U82+U79)</f>
        <v>0</v>
      </c>
      <c r="V78" s="26">
        <f>SUM(V82+V79)</f>
        <v>0</v>
      </c>
      <c r="W78" s="26">
        <f>SUM(W82+W79)</f>
        <v>0</v>
      </c>
      <c r="X78" s="26">
        <f>SUM(X82+X79)</f>
        <v>0</v>
      </c>
      <c r="Y78" s="26">
        <f>SUM(Y82+Y79)</f>
        <v>0</v>
      </c>
      <c r="Z78" s="26">
        <f>W78+X78+Y78</f>
        <v>0</v>
      </c>
      <c r="AA78" s="26">
        <f>SUM(AA82+AA79)</f>
        <v>0</v>
      </c>
      <c r="AB78" s="26">
        <f>SUM(AB82+AB79)</f>
        <v>0</v>
      </c>
      <c r="AC78" s="26">
        <f>SUM(AC82+AC79)</f>
        <v>0</v>
      </c>
      <c r="AD78" s="26">
        <f>AA78+AB78+AC78</f>
        <v>0</v>
      </c>
      <c r="AE78" s="26">
        <f>SUM(AE82+AE79)</f>
        <v>0</v>
      </c>
      <c r="AF78" s="26">
        <f>SUM(AF82+AF79)</f>
        <v>0</v>
      </c>
      <c r="AG78" s="26">
        <f>SUM(AG82+AG79)</f>
        <v>0</v>
      </c>
      <c r="AH78" s="26">
        <f>AE78+AF78+AG78</f>
        <v>0</v>
      </c>
      <c r="AI78" s="26">
        <f>SUM(AI82+AI79)</f>
        <v>0</v>
      </c>
      <c r="AJ78" s="26">
        <f>SUM(AJ82+AJ79)</f>
        <v>0</v>
      </c>
      <c r="AK78" s="26">
        <f>SUM(AK82+AK79)</f>
        <v>0</v>
      </c>
      <c r="AL78" s="26">
        <f>AI78+AJ78+AK78</f>
        <v>0</v>
      </c>
      <c r="AM78" s="26">
        <f>Z78+AD78+AH78+AL78</f>
        <v>0</v>
      </c>
      <c r="AN78" s="26">
        <f>SUM(AN82+AN79)</f>
        <v>0</v>
      </c>
      <c r="AO78" s="26">
        <f>SUM(AO82+AO79)</f>
        <v>0</v>
      </c>
      <c r="AP78" s="26">
        <f>SUM(AP82+AP79)</f>
        <v>0</v>
      </c>
      <c r="AQ78" s="26">
        <f>AN78+AO78+AP78</f>
        <v>0</v>
      </c>
      <c r="AR78" s="26">
        <f>P78-AQ78</f>
        <v>0</v>
      </c>
      <c r="AS78" s="26">
        <f>IFERROR(MIN(100,(AQ78/P78)*100),0)</f>
        <v>0</v>
      </c>
      <c r="AT78" s="26">
        <f>Q78-AQ78</f>
        <v>0</v>
      </c>
      <c r="AU78" s="26">
        <f>IFERROR(MIN(100,(AQ78/Q78)*100),0)</f>
        <v>0</v>
      </c>
      <c r="AV78" s="26">
        <f>SUM(AV82+AV79)</f>
        <v>0</v>
      </c>
      <c r="AW78" s="26">
        <f>SUM(AW82+AW79)</f>
        <v>0</v>
      </c>
      <c r="AX78" s="26">
        <f>AR78-AV78</f>
        <v>0</v>
      </c>
    </row>
    <row r="79" spans="1:50">
      <c r="A79" s="27"/>
      <c r="B79" s="28"/>
      <c r="C79" s="29" t="s">
        <v>163</v>
      </c>
      <c r="D79" s="30">
        <f>SUM(D80)</f>
        <v>0</v>
      </c>
      <c r="E79" s="30">
        <f>SUM(E80)</f>
        <v>0</v>
      </c>
      <c r="F79" s="30">
        <f>D79-E79</f>
        <v>0</v>
      </c>
      <c r="G79" s="30">
        <f>SUM(G80)</f>
        <v>0</v>
      </c>
      <c r="H79" s="30">
        <f>G79</f>
        <v>0</v>
      </c>
      <c r="I79" s="30">
        <f>SUM(I80)</f>
        <v>0</v>
      </c>
      <c r="J79" s="30">
        <f>SUM(J80)</f>
        <v>0</v>
      </c>
      <c r="K79" s="30">
        <f>SUM(K80)</f>
        <v>0</v>
      </c>
      <c r="L79" s="30">
        <f>SUM(L80)</f>
        <v>0</v>
      </c>
      <c r="M79" s="30">
        <f>SUM(M80)</f>
        <v>0</v>
      </c>
      <c r="N79" s="30">
        <f>SUM(N80)</f>
        <v>0</v>
      </c>
      <c r="O79" s="30">
        <f>SUM(O80)</f>
        <v>0</v>
      </c>
      <c r="P79" s="30">
        <f>F79+I79+J79+K79+L79+M79+N79+O79</f>
        <v>0</v>
      </c>
      <c r="Q79" s="30">
        <f>H79+I79+J79+K79+L79+M79+N79+O79</f>
        <v>0</v>
      </c>
      <c r="R79" s="30">
        <f>Q79-S79-AQ79</f>
        <v>0</v>
      </c>
      <c r="S79" s="30">
        <f>T79+U79+V79</f>
        <v>0</v>
      </c>
      <c r="T79" s="30">
        <f>SUM(T80)</f>
        <v>0</v>
      </c>
      <c r="U79" s="30">
        <f>SUM(U80)</f>
        <v>0</v>
      </c>
      <c r="V79" s="30">
        <f>SUM(V80)</f>
        <v>0</v>
      </c>
      <c r="W79" s="30">
        <f>SUM(W80)</f>
        <v>0</v>
      </c>
      <c r="X79" s="30">
        <f>SUM(X80)</f>
        <v>0</v>
      </c>
      <c r="Y79" s="30">
        <f>SUM(Y80)</f>
        <v>0</v>
      </c>
      <c r="Z79" s="30">
        <f>W79+X79+Y79</f>
        <v>0</v>
      </c>
      <c r="AA79" s="30">
        <f>SUM(AA80)</f>
        <v>0</v>
      </c>
      <c r="AB79" s="30">
        <f>SUM(AB80)</f>
        <v>0</v>
      </c>
      <c r="AC79" s="30">
        <f>SUM(AC80)</f>
        <v>0</v>
      </c>
      <c r="AD79" s="30">
        <f>AA79+AB79+AC79</f>
        <v>0</v>
      </c>
      <c r="AE79" s="30">
        <f>SUM(AE80)</f>
        <v>0</v>
      </c>
      <c r="AF79" s="30">
        <f>SUM(AF80)</f>
        <v>0</v>
      </c>
      <c r="AG79" s="30">
        <f>SUM(AG80)</f>
        <v>0</v>
      </c>
      <c r="AH79" s="30">
        <f>AE79+AF79+AG79</f>
        <v>0</v>
      </c>
      <c r="AI79" s="30">
        <f>SUM(AI80)</f>
        <v>0</v>
      </c>
      <c r="AJ79" s="30">
        <f>SUM(AJ80)</f>
        <v>0</v>
      </c>
      <c r="AK79" s="30">
        <f>SUM(AK80)</f>
        <v>0</v>
      </c>
      <c r="AL79" s="30">
        <f>AI79+AJ79+AK79</f>
        <v>0</v>
      </c>
      <c r="AM79" s="30">
        <f>Z79+AD79+AH79+AL79</f>
        <v>0</v>
      </c>
      <c r="AN79" s="30">
        <f>SUM(AN80)</f>
        <v>0</v>
      </c>
      <c r="AO79" s="30">
        <f>SUM(AO80)</f>
        <v>0</v>
      </c>
      <c r="AP79" s="30">
        <f>SUM(AP80)</f>
        <v>0</v>
      </c>
      <c r="AQ79" s="30">
        <f>AN79+AO79+AP79</f>
        <v>0</v>
      </c>
      <c r="AR79" s="30">
        <f>P79-AQ79</f>
        <v>0</v>
      </c>
      <c r="AS79" s="30">
        <f>IFERROR(MIN(100,(AQ79/P79)*100),0)</f>
        <v>0</v>
      </c>
      <c r="AT79" s="30">
        <f>Q79-AQ79</f>
        <v>0</v>
      </c>
      <c r="AU79" s="30">
        <f>IFERROR(MIN(100,(AQ79/Q79)*100),0)</f>
        <v>0</v>
      </c>
      <c r="AV79" s="30">
        <f>SUM(AV80)</f>
        <v>0</v>
      </c>
      <c r="AW79" s="30">
        <f>SUM(AW80)</f>
        <v>0</v>
      </c>
      <c r="AX79" s="30">
        <f>AR79-AV79</f>
        <v>0</v>
      </c>
    </row>
    <row r="80" spans="1:50">
      <c r="A80" s="27"/>
      <c r="B80" s="28"/>
      <c r="C80" s="31" t="s">
        <v>193</v>
      </c>
      <c r="D80" s="30">
        <f>SUM(D81)</f>
        <v>0</v>
      </c>
      <c r="E80" s="30">
        <f>SUM(E81)</f>
        <v>0</v>
      </c>
      <c r="F80" s="30">
        <f>D80-E80</f>
        <v>0</v>
      </c>
      <c r="G80" s="30">
        <f>SUM(G81)</f>
        <v>0</v>
      </c>
      <c r="H80" s="30">
        <f>G80</f>
        <v>0</v>
      </c>
      <c r="I80" s="30">
        <f>SUM(I81)</f>
        <v>0</v>
      </c>
      <c r="J80" s="30">
        <f>SUM(J81)</f>
        <v>0</v>
      </c>
      <c r="K80" s="30">
        <f>SUM(K81)</f>
        <v>0</v>
      </c>
      <c r="L80" s="30">
        <f>SUM(L81)</f>
        <v>0</v>
      </c>
      <c r="M80" s="30">
        <f>SUM(M81)</f>
        <v>0</v>
      </c>
      <c r="N80" s="30">
        <f>SUM(N81)</f>
        <v>0</v>
      </c>
      <c r="O80" s="30">
        <f>SUM(O81)</f>
        <v>0</v>
      </c>
      <c r="P80" s="30">
        <f>F80+I80+J80+K80+L80+M80+N80+O80</f>
        <v>0</v>
      </c>
      <c r="Q80" s="30">
        <f>H80+I80+J80+K80+L80+M80+N80+O80</f>
        <v>0</v>
      </c>
      <c r="R80" s="30">
        <f>Q80-S80-AQ80</f>
        <v>0</v>
      </c>
      <c r="S80" s="30">
        <f>T80+U80+V80</f>
        <v>0</v>
      </c>
      <c r="T80" s="30">
        <f>SUM(T81)</f>
        <v>0</v>
      </c>
      <c r="U80" s="30">
        <f>SUM(U81)</f>
        <v>0</v>
      </c>
      <c r="V80" s="30">
        <f>SUM(V81)</f>
        <v>0</v>
      </c>
      <c r="W80" s="30">
        <f>SUM(W81)</f>
        <v>0</v>
      </c>
      <c r="X80" s="30">
        <f>SUM(X81)</f>
        <v>0</v>
      </c>
      <c r="Y80" s="30">
        <f>SUM(Y81)</f>
        <v>0</v>
      </c>
      <c r="Z80" s="30">
        <f>W80+X80+Y80</f>
        <v>0</v>
      </c>
      <c r="AA80" s="30">
        <f>SUM(AA81)</f>
        <v>0</v>
      </c>
      <c r="AB80" s="30">
        <f>SUM(AB81)</f>
        <v>0</v>
      </c>
      <c r="AC80" s="30">
        <f>SUM(AC81)</f>
        <v>0</v>
      </c>
      <c r="AD80" s="30">
        <f>AA80+AB80+AC80</f>
        <v>0</v>
      </c>
      <c r="AE80" s="30">
        <f>SUM(AE81)</f>
        <v>0</v>
      </c>
      <c r="AF80" s="30">
        <f>SUM(AF81)</f>
        <v>0</v>
      </c>
      <c r="AG80" s="30">
        <f>SUM(AG81)</f>
        <v>0</v>
      </c>
      <c r="AH80" s="30">
        <f>AE80+AF80+AG80</f>
        <v>0</v>
      </c>
      <c r="AI80" s="30">
        <f>SUM(AI81)</f>
        <v>0</v>
      </c>
      <c r="AJ80" s="30">
        <f>SUM(AJ81)</f>
        <v>0</v>
      </c>
      <c r="AK80" s="30">
        <f>SUM(AK81)</f>
        <v>0</v>
      </c>
      <c r="AL80" s="30">
        <f>AI80+AJ80+AK80</f>
        <v>0</v>
      </c>
      <c r="AM80" s="30">
        <f>Z80+AD80+AH80+AL80</f>
        <v>0</v>
      </c>
      <c r="AN80" s="30">
        <f>SUM(AN81)</f>
        <v>0</v>
      </c>
      <c r="AO80" s="30">
        <f>SUM(AO81)</f>
        <v>0</v>
      </c>
      <c r="AP80" s="30">
        <f>SUM(AP81)</f>
        <v>0</v>
      </c>
      <c r="AQ80" s="30">
        <f>AN80+AO80+AP80</f>
        <v>0</v>
      </c>
      <c r="AR80" s="30">
        <f>P80-AQ80</f>
        <v>0</v>
      </c>
      <c r="AS80" s="30">
        <f>IFERROR(MIN(100,(AQ80/P80)*100),0)</f>
        <v>0</v>
      </c>
      <c r="AT80" s="30">
        <f>Q80-AQ80</f>
        <v>0</v>
      </c>
      <c r="AU80" s="30">
        <f>IFERROR(MIN(100,(AQ80/Q80)*100),0)</f>
        <v>0</v>
      </c>
      <c r="AV80" s="30">
        <f>SUM(AV81)</f>
        <v>0</v>
      </c>
      <c r="AW80" s="30">
        <f>SUM(AW81)</f>
        <v>0</v>
      </c>
      <c r="AX80" s="30">
        <f>AR80-AV80</f>
        <v>0</v>
      </c>
    </row>
    <row r="81" spans="1:50">
      <c r="A81" s="27"/>
      <c r="B81" s="28"/>
      <c r="C81" s="32" t="s">
        <v>194</v>
      </c>
      <c r="D81" s="30">
        <v>0</v>
      </c>
      <c r="E81" s="30">
        <v>0</v>
      </c>
      <c r="F81" s="30">
        <f>D81-E81</f>
        <v>0</v>
      </c>
      <c r="G81" s="30">
        <v>0</v>
      </c>
      <c r="H81" s="30">
        <f>G81</f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0</v>
      </c>
      <c r="O81" s="30">
        <v>0</v>
      </c>
      <c r="P81" s="30">
        <f>F81+I81+J81+K81+L81+M81+N81+O81</f>
        <v>0</v>
      </c>
      <c r="Q81" s="30">
        <f>H81+I81+J81+K81+L81+M81+N81+O81</f>
        <v>0</v>
      </c>
      <c r="R81" s="30">
        <f>Q81-S81-AQ81</f>
        <v>0</v>
      </c>
      <c r="S81" s="30">
        <f>T81+U81+V81</f>
        <v>0</v>
      </c>
      <c r="T81" s="30">
        <v>0</v>
      </c>
      <c r="U81" s="30">
        <v>0</v>
      </c>
      <c r="V81" s="30">
        <v>0</v>
      </c>
      <c r="W81" s="30">
        <v>0</v>
      </c>
      <c r="X81" s="30">
        <v>0</v>
      </c>
      <c r="Y81" s="30">
        <v>0</v>
      </c>
      <c r="Z81" s="30">
        <f>W81+X81+Y81</f>
        <v>0</v>
      </c>
      <c r="AA81" s="30">
        <v>0</v>
      </c>
      <c r="AB81" s="30">
        <v>0</v>
      </c>
      <c r="AC81" s="30">
        <v>0</v>
      </c>
      <c r="AD81" s="30">
        <f>AA81+AB81+AC81</f>
        <v>0</v>
      </c>
      <c r="AE81" s="30">
        <v>0</v>
      </c>
      <c r="AF81" s="30">
        <v>0</v>
      </c>
      <c r="AG81" s="30">
        <v>0</v>
      </c>
      <c r="AH81" s="30">
        <f>AE81+AF81+AG81</f>
        <v>0</v>
      </c>
      <c r="AI81" s="30">
        <v>0</v>
      </c>
      <c r="AJ81" s="30">
        <v>0</v>
      </c>
      <c r="AK81" s="30">
        <v>0</v>
      </c>
      <c r="AL81" s="30">
        <f>AI81+AJ81+AK81</f>
        <v>0</v>
      </c>
      <c r="AM81" s="30">
        <f>Z81+AD81+AH81+AL81</f>
        <v>0</v>
      </c>
      <c r="AN81" s="30">
        <v>0</v>
      </c>
      <c r="AO81" s="30">
        <v>0</v>
      </c>
      <c r="AP81" s="30">
        <v>0</v>
      </c>
      <c r="AQ81" s="30">
        <f>AN81+AO81+AP81</f>
        <v>0</v>
      </c>
      <c r="AR81" s="30">
        <f>P81-AQ81</f>
        <v>0</v>
      </c>
      <c r="AS81" s="30">
        <f>IFERROR(MIN(100,(AQ81/P81)*100),0)</f>
        <v>0</v>
      </c>
      <c r="AT81" s="30">
        <f>Q81-AQ81</f>
        <v>0</v>
      </c>
      <c r="AU81" s="30">
        <f>IFERROR(MIN(100,(AQ81/Q81)*100),0)</f>
        <v>0</v>
      </c>
      <c r="AV81" s="30">
        <v>0</v>
      </c>
      <c r="AW81" s="30">
        <v>0</v>
      </c>
      <c r="AX81" s="30">
        <f>AR81-AV81</f>
        <v>0</v>
      </c>
    </row>
    <row r="82" spans="1:50">
      <c r="A82" s="27"/>
      <c r="B82" s="28"/>
      <c r="C82" s="29" t="s">
        <v>195</v>
      </c>
      <c r="D82" s="30">
        <f>SUM(D83)</f>
        <v>0</v>
      </c>
      <c r="E82" s="30">
        <f>SUM(E83)</f>
        <v>0</v>
      </c>
      <c r="F82" s="30">
        <f>D82-E82</f>
        <v>0</v>
      </c>
      <c r="G82" s="30">
        <f>SUM(G83)</f>
        <v>0</v>
      </c>
      <c r="H82" s="30">
        <f>G82</f>
        <v>0</v>
      </c>
      <c r="I82" s="30">
        <f>SUM(I83)</f>
        <v>0</v>
      </c>
      <c r="J82" s="30">
        <f>SUM(J83)</f>
        <v>0</v>
      </c>
      <c r="K82" s="30">
        <f>SUM(K83)</f>
        <v>0</v>
      </c>
      <c r="L82" s="30">
        <f>SUM(L83)</f>
        <v>0</v>
      </c>
      <c r="M82" s="30">
        <f>SUM(M83)</f>
        <v>0</v>
      </c>
      <c r="N82" s="30">
        <f>SUM(N83)</f>
        <v>0</v>
      </c>
      <c r="O82" s="30">
        <f>SUM(O83)</f>
        <v>0</v>
      </c>
      <c r="P82" s="30">
        <f>F82+I82+J82+K82+L82+M82+N82+O82</f>
        <v>0</v>
      </c>
      <c r="Q82" s="30">
        <f>H82+I82+J82+K82+L82+M82+N82+O82</f>
        <v>0</v>
      </c>
      <c r="R82" s="30">
        <f>Q82-S82-AQ82</f>
        <v>0</v>
      </c>
      <c r="S82" s="30">
        <f>T82+U82+V82</f>
        <v>0</v>
      </c>
      <c r="T82" s="30">
        <f>SUM(T83)</f>
        <v>0</v>
      </c>
      <c r="U82" s="30">
        <f>SUM(U83)</f>
        <v>0</v>
      </c>
      <c r="V82" s="30">
        <f>SUM(V83)</f>
        <v>0</v>
      </c>
      <c r="W82" s="30">
        <f>SUM(W83)</f>
        <v>0</v>
      </c>
      <c r="X82" s="30">
        <f>SUM(X83)</f>
        <v>0</v>
      </c>
      <c r="Y82" s="30">
        <f>SUM(Y83)</f>
        <v>0</v>
      </c>
      <c r="Z82" s="30">
        <f>W82+X82+Y82</f>
        <v>0</v>
      </c>
      <c r="AA82" s="30">
        <f>SUM(AA83)</f>
        <v>0</v>
      </c>
      <c r="AB82" s="30">
        <f>SUM(AB83)</f>
        <v>0</v>
      </c>
      <c r="AC82" s="30">
        <f>SUM(AC83)</f>
        <v>0</v>
      </c>
      <c r="AD82" s="30">
        <f>AA82+AB82+AC82</f>
        <v>0</v>
      </c>
      <c r="AE82" s="30">
        <f>SUM(AE83)</f>
        <v>0</v>
      </c>
      <c r="AF82" s="30">
        <f>SUM(AF83)</f>
        <v>0</v>
      </c>
      <c r="AG82" s="30">
        <f>SUM(AG83)</f>
        <v>0</v>
      </c>
      <c r="AH82" s="30">
        <f>AE82+AF82+AG82</f>
        <v>0</v>
      </c>
      <c r="AI82" s="30">
        <f>SUM(AI83)</f>
        <v>0</v>
      </c>
      <c r="AJ82" s="30">
        <f>SUM(AJ83)</f>
        <v>0</v>
      </c>
      <c r="AK82" s="30">
        <f>SUM(AK83)</f>
        <v>0</v>
      </c>
      <c r="AL82" s="30">
        <f>AI82+AJ82+AK82</f>
        <v>0</v>
      </c>
      <c r="AM82" s="30">
        <f>Z82+AD82+AH82+AL82</f>
        <v>0</v>
      </c>
      <c r="AN82" s="30">
        <f>SUM(AN83)</f>
        <v>0</v>
      </c>
      <c r="AO82" s="30">
        <f>SUM(AO83)</f>
        <v>0</v>
      </c>
      <c r="AP82" s="30">
        <f>SUM(AP83)</f>
        <v>0</v>
      </c>
      <c r="AQ82" s="30">
        <f>AN82+AO82+AP82</f>
        <v>0</v>
      </c>
      <c r="AR82" s="30">
        <f>P82-AQ82</f>
        <v>0</v>
      </c>
      <c r="AS82" s="30">
        <f>IFERROR(MIN(100,(AQ82/P82)*100),0)</f>
        <v>0</v>
      </c>
      <c r="AT82" s="30">
        <f>Q82-AQ82</f>
        <v>0</v>
      </c>
      <c r="AU82" s="30">
        <f>IFERROR(MIN(100,(AQ82/Q82)*100),0)</f>
        <v>0</v>
      </c>
      <c r="AV82" s="30">
        <f>SUM(AV83)</f>
        <v>0</v>
      </c>
      <c r="AW82" s="30">
        <f>SUM(AW83)</f>
        <v>0</v>
      </c>
      <c r="AX82" s="30">
        <f>AR82-AV82</f>
        <v>0</v>
      </c>
    </row>
    <row r="83" spans="1:50">
      <c r="A83" s="27"/>
      <c r="B83" s="28"/>
      <c r="C83" s="31" t="s">
        <v>196</v>
      </c>
      <c r="D83" s="30">
        <f>SUM(D84)</f>
        <v>0</v>
      </c>
      <c r="E83" s="30">
        <f>SUM(E84)</f>
        <v>0</v>
      </c>
      <c r="F83" s="30">
        <f>D83-E83</f>
        <v>0</v>
      </c>
      <c r="G83" s="30">
        <f>SUM(G84)</f>
        <v>0</v>
      </c>
      <c r="H83" s="30">
        <f>G83</f>
        <v>0</v>
      </c>
      <c r="I83" s="30">
        <f>SUM(I84)</f>
        <v>0</v>
      </c>
      <c r="J83" s="30">
        <f>SUM(J84)</f>
        <v>0</v>
      </c>
      <c r="K83" s="30">
        <f>SUM(K84)</f>
        <v>0</v>
      </c>
      <c r="L83" s="30">
        <f>SUM(L84)</f>
        <v>0</v>
      </c>
      <c r="M83" s="30">
        <f>SUM(M84)</f>
        <v>0</v>
      </c>
      <c r="N83" s="30">
        <f>SUM(N84)</f>
        <v>0</v>
      </c>
      <c r="O83" s="30">
        <f>SUM(O84)</f>
        <v>0</v>
      </c>
      <c r="P83" s="30">
        <f>F83+I83+J83+K83+L83+M83+N83+O83</f>
        <v>0</v>
      </c>
      <c r="Q83" s="30">
        <f>H83+I83+J83+K83+L83+M83+N83+O83</f>
        <v>0</v>
      </c>
      <c r="R83" s="30">
        <f>Q83-S83-AQ83</f>
        <v>0</v>
      </c>
      <c r="S83" s="30">
        <f>T83+U83+V83</f>
        <v>0</v>
      </c>
      <c r="T83" s="30">
        <f>SUM(T84)</f>
        <v>0</v>
      </c>
      <c r="U83" s="30">
        <f>SUM(U84)</f>
        <v>0</v>
      </c>
      <c r="V83" s="30">
        <f>SUM(V84)</f>
        <v>0</v>
      </c>
      <c r="W83" s="30">
        <f>SUM(W84)</f>
        <v>0</v>
      </c>
      <c r="X83" s="30">
        <f>SUM(X84)</f>
        <v>0</v>
      </c>
      <c r="Y83" s="30">
        <f>SUM(Y84)</f>
        <v>0</v>
      </c>
      <c r="Z83" s="30">
        <f>W83+X83+Y83</f>
        <v>0</v>
      </c>
      <c r="AA83" s="30">
        <f>SUM(AA84)</f>
        <v>0</v>
      </c>
      <c r="AB83" s="30">
        <f>SUM(AB84)</f>
        <v>0</v>
      </c>
      <c r="AC83" s="30">
        <f>SUM(AC84)</f>
        <v>0</v>
      </c>
      <c r="AD83" s="30">
        <f>AA83+AB83+AC83</f>
        <v>0</v>
      </c>
      <c r="AE83" s="30">
        <f>SUM(AE84)</f>
        <v>0</v>
      </c>
      <c r="AF83" s="30">
        <f>SUM(AF84)</f>
        <v>0</v>
      </c>
      <c r="AG83" s="30">
        <f>SUM(AG84)</f>
        <v>0</v>
      </c>
      <c r="AH83" s="30">
        <f>AE83+AF83+AG83</f>
        <v>0</v>
      </c>
      <c r="AI83" s="30">
        <f>SUM(AI84)</f>
        <v>0</v>
      </c>
      <c r="AJ83" s="30">
        <f>SUM(AJ84)</f>
        <v>0</v>
      </c>
      <c r="AK83" s="30">
        <f>SUM(AK84)</f>
        <v>0</v>
      </c>
      <c r="AL83" s="30">
        <f>AI83+AJ83+AK83</f>
        <v>0</v>
      </c>
      <c r="AM83" s="30">
        <f>Z83+AD83+AH83+AL83</f>
        <v>0</v>
      </c>
      <c r="AN83" s="30">
        <f>SUM(AN84)</f>
        <v>0</v>
      </c>
      <c r="AO83" s="30">
        <f>SUM(AO84)</f>
        <v>0</v>
      </c>
      <c r="AP83" s="30">
        <f>SUM(AP84)</f>
        <v>0</v>
      </c>
      <c r="AQ83" s="30">
        <f>AN83+AO83+AP83</f>
        <v>0</v>
      </c>
      <c r="AR83" s="30">
        <f>P83-AQ83</f>
        <v>0</v>
      </c>
      <c r="AS83" s="30">
        <f>IFERROR(MIN(100,(AQ83/P83)*100),0)</f>
        <v>0</v>
      </c>
      <c r="AT83" s="30">
        <f>Q83-AQ83</f>
        <v>0</v>
      </c>
      <c r="AU83" s="30">
        <f>IFERROR(MIN(100,(AQ83/Q83)*100),0)</f>
        <v>0</v>
      </c>
      <c r="AV83" s="30">
        <f>SUM(AV84)</f>
        <v>0</v>
      </c>
      <c r="AW83" s="30">
        <f>SUM(AW84)</f>
        <v>0</v>
      </c>
      <c r="AX83" s="30">
        <f>AR83-AV83</f>
        <v>0</v>
      </c>
    </row>
    <row r="84" spans="1:50">
      <c r="A84" s="27"/>
      <c r="B84" s="28"/>
      <c r="C84" s="32" t="s">
        <v>197</v>
      </c>
      <c r="D84" s="30">
        <v>16500</v>
      </c>
      <c r="E84" s="30">
        <v>0</v>
      </c>
      <c r="F84" s="30">
        <f>D84-E84</f>
        <v>0</v>
      </c>
      <c r="G84" s="30">
        <v>16500</v>
      </c>
      <c r="H84" s="30">
        <f>G84</f>
        <v>0</v>
      </c>
      <c r="I84" s="30">
        <v>0</v>
      </c>
      <c r="J84" s="30">
        <v>0</v>
      </c>
      <c r="K84" s="30">
        <v>0</v>
      </c>
      <c r="L84" s="30">
        <v>0</v>
      </c>
      <c r="M84" s="30">
        <v>0</v>
      </c>
      <c r="N84" s="30">
        <v>0</v>
      </c>
      <c r="O84" s="30">
        <v>0</v>
      </c>
      <c r="P84" s="30">
        <f>F84+I84+J84+K84+L84+M84+N84+O84</f>
        <v>0</v>
      </c>
      <c r="Q84" s="30">
        <f>H84+I84+J84+K84+L84+M84+N84+O84</f>
        <v>0</v>
      </c>
      <c r="R84" s="30">
        <f>Q84-S84-AQ84</f>
        <v>0</v>
      </c>
      <c r="S84" s="30">
        <f>T84+U84+V84</f>
        <v>0</v>
      </c>
      <c r="T84" s="30">
        <v>0</v>
      </c>
      <c r="U84" s="30">
        <v>0</v>
      </c>
      <c r="V84" s="30">
        <v>0</v>
      </c>
      <c r="W84" s="30">
        <v>0</v>
      </c>
      <c r="X84" s="30">
        <v>0</v>
      </c>
      <c r="Y84" s="30">
        <v>0</v>
      </c>
      <c r="Z84" s="30">
        <f>W84+X84+Y84</f>
        <v>0</v>
      </c>
      <c r="AA84" s="30">
        <v>0</v>
      </c>
      <c r="AB84" s="30">
        <v>0</v>
      </c>
      <c r="AC84" s="30">
        <v>0</v>
      </c>
      <c r="AD84" s="30">
        <f>AA84+AB84+AC84</f>
        <v>0</v>
      </c>
      <c r="AE84" s="30">
        <v>0</v>
      </c>
      <c r="AF84" s="30">
        <v>0</v>
      </c>
      <c r="AG84" s="30">
        <v>0</v>
      </c>
      <c r="AH84" s="30">
        <f>AE84+AF84+AG84</f>
        <v>0</v>
      </c>
      <c r="AI84" s="30">
        <v>0</v>
      </c>
      <c r="AJ84" s="30">
        <v>0</v>
      </c>
      <c r="AK84" s="30">
        <v>0</v>
      </c>
      <c r="AL84" s="30">
        <f>AI84+AJ84+AK84</f>
        <v>0</v>
      </c>
      <c r="AM84" s="30">
        <f>Z84+AD84+AH84+AL84</f>
        <v>0</v>
      </c>
      <c r="AN84" s="30">
        <v>0</v>
      </c>
      <c r="AO84" s="30">
        <v>0</v>
      </c>
      <c r="AP84" s="30">
        <v>0</v>
      </c>
      <c r="AQ84" s="30">
        <f>AN84+AO84+AP84</f>
        <v>0</v>
      </c>
      <c r="AR84" s="30">
        <f>P84-AQ84</f>
        <v>0</v>
      </c>
      <c r="AS84" s="30">
        <f>IFERROR(MIN(100,(AQ84/P84)*100),0)</f>
        <v>0</v>
      </c>
      <c r="AT84" s="30">
        <f>Q84-AQ84</f>
        <v>0</v>
      </c>
      <c r="AU84" s="30">
        <f>IFERROR(MIN(100,(AQ84/Q84)*100),0)</f>
        <v>0</v>
      </c>
      <c r="AV84" s="30">
        <v>0</v>
      </c>
      <c r="AW84" s="30">
        <v>0</v>
      </c>
      <c r="AX84" s="30">
        <f>AR84-AV84</f>
        <v>0</v>
      </c>
    </row>
    <row r="85" spans="1:50">
      <c r="A85" s="23"/>
      <c r="B85" s="24" t="s">
        <v>198</v>
      </c>
      <c r="C85" s="25"/>
      <c r="D85" s="26">
        <f>SUM(D86)</f>
        <v>0</v>
      </c>
      <c r="E85" s="26">
        <f>SUM(E86)</f>
        <v>0</v>
      </c>
      <c r="F85" s="26">
        <f>D85-E85</f>
        <v>0</v>
      </c>
      <c r="G85" s="26">
        <f>SUM(G86)</f>
        <v>0</v>
      </c>
      <c r="H85" s="26">
        <f>G85</f>
        <v>0</v>
      </c>
      <c r="I85" s="26">
        <f>SUM(I86)</f>
        <v>0</v>
      </c>
      <c r="J85" s="26">
        <f>SUM(J86)</f>
        <v>0</v>
      </c>
      <c r="K85" s="26">
        <f>SUM(K86)</f>
        <v>0</v>
      </c>
      <c r="L85" s="26">
        <f>SUM(L86)</f>
        <v>0</v>
      </c>
      <c r="M85" s="26">
        <f>SUM(M86)</f>
        <v>0</v>
      </c>
      <c r="N85" s="26">
        <f>SUM(N86)</f>
        <v>0</v>
      </c>
      <c r="O85" s="26">
        <f>SUM(O86)</f>
        <v>0</v>
      </c>
      <c r="P85" s="26">
        <f>F85+I85+J85+K85+L85+M85+N85+O85</f>
        <v>0</v>
      </c>
      <c r="Q85" s="26">
        <f>H85+I85+J85+K85+L85+M85+N85+O85</f>
        <v>0</v>
      </c>
      <c r="R85" s="26">
        <f>Q85-S85-AQ85</f>
        <v>0</v>
      </c>
      <c r="S85" s="26">
        <f>T85+U85+V85</f>
        <v>0</v>
      </c>
      <c r="T85" s="26">
        <f>SUM(T86)</f>
        <v>0</v>
      </c>
      <c r="U85" s="26">
        <f>SUM(U86)</f>
        <v>0</v>
      </c>
      <c r="V85" s="26">
        <f>SUM(V86)</f>
        <v>0</v>
      </c>
      <c r="W85" s="26">
        <f>SUM(W86)</f>
        <v>0</v>
      </c>
      <c r="X85" s="26">
        <f>SUM(X86)</f>
        <v>0</v>
      </c>
      <c r="Y85" s="26">
        <f>SUM(Y86)</f>
        <v>0</v>
      </c>
      <c r="Z85" s="26">
        <f>W85+X85+Y85</f>
        <v>0</v>
      </c>
      <c r="AA85" s="26">
        <f>SUM(AA86)</f>
        <v>0</v>
      </c>
      <c r="AB85" s="26">
        <f>SUM(AB86)</f>
        <v>0</v>
      </c>
      <c r="AC85" s="26">
        <f>SUM(AC86)</f>
        <v>0</v>
      </c>
      <c r="AD85" s="26">
        <f>AA85+AB85+AC85</f>
        <v>0</v>
      </c>
      <c r="AE85" s="26">
        <f>SUM(AE86)</f>
        <v>0</v>
      </c>
      <c r="AF85" s="26">
        <f>SUM(AF86)</f>
        <v>0</v>
      </c>
      <c r="AG85" s="26">
        <f>SUM(AG86)</f>
        <v>0</v>
      </c>
      <c r="AH85" s="26">
        <f>AE85+AF85+AG85</f>
        <v>0</v>
      </c>
      <c r="AI85" s="26">
        <f>SUM(AI86)</f>
        <v>0</v>
      </c>
      <c r="AJ85" s="26">
        <f>SUM(AJ86)</f>
        <v>0</v>
      </c>
      <c r="AK85" s="26">
        <f>SUM(AK86)</f>
        <v>0</v>
      </c>
      <c r="AL85" s="26">
        <f>AI85+AJ85+AK85</f>
        <v>0</v>
      </c>
      <c r="AM85" s="26">
        <f>Z85+AD85+AH85+AL85</f>
        <v>0</v>
      </c>
      <c r="AN85" s="26">
        <f>SUM(AN86)</f>
        <v>0</v>
      </c>
      <c r="AO85" s="26">
        <f>SUM(AO86)</f>
        <v>0</v>
      </c>
      <c r="AP85" s="26">
        <f>SUM(AP86)</f>
        <v>0</v>
      </c>
      <c r="AQ85" s="26">
        <f>AN85+AO85+AP85</f>
        <v>0</v>
      </c>
      <c r="AR85" s="26">
        <f>P85-AQ85</f>
        <v>0</v>
      </c>
      <c r="AS85" s="26">
        <f>IFERROR(MIN(100,(AQ85/P85)*100),0)</f>
        <v>0</v>
      </c>
      <c r="AT85" s="26">
        <f>Q85-AQ85</f>
        <v>0</v>
      </c>
      <c r="AU85" s="26">
        <f>IFERROR(MIN(100,(AQ85/Q85)*100),0)</f>
        <v>0</v>
      </c>
      <c r="AV85" s="26">
        <f>SUM(AV86)</f>
        <v>0</v>
      </c>
      <c r="AW85" s="26">
        <f>SUM(AW86)</f>
        <v>0</v>
      </c>
      <c r="AX85" s="26">
        <f>AR85-AV85</f>
        <v>0</v>
      </c>
    </row>
    <row r="86" spans="1:50">
      <c r="A86" s="27"/>
      <c r="B86" s="28"/>
      <c r="C86" s="29" t="s">
        <v>199</v>
      </c>
      <c r="D86" s="30">
        <f>SUM(D87)</f>
        <v>0</v>
      </c>
      <c r="E86" s="30">
        <f>SUM(E87)</f>
        <v>0</v>
      </c>
      <c r="F86" s="30">
        <f>D86-E86</f>
        <v>0</v>
      </c>
      <c r="G86" s="30">
        <f>SUM(G87)</f>
        <v>0</v>
      </c>
      <c r="H86" s="30">
        <f>G86</f>
        <v>0</v>
      </c>
      <c r="I86" s="30">
        <f>SUM(I87)</f>
        <v>0</v>
      </c>
      <c r="J86" s="30">
        <f>SUM(J87)</f>
        <v>0</v>
      </c>
      <c r="K86" s="30">
        <f>SUM(K87)</f>
        <v>0</v>
      </c>
      <c r="L86" s="30">
        <f>SUM(L87)</f>
        <v>0</v>
      </c>
      <c r="M86" s="30">
        <f>SUM(M87)</f>
        <v>0</v>
      </c>
      <c r="N86" s="30">
        <f>SUM(N87)</f>
        <v>0</v>
      </c>
      <c r="O86" s="30">
        <f>SUM(O87)</f>
        <v>0</v>
      </c>
      <c r="P86" s="30">
        <f>F86+I86+J86+K86+L86+M86+N86+O86</f>
        <v>0</v>
      </c>
      <c r="Q86" s="30">
        <f>H86+I86+J86+K86+L86+M86+N86+O86</f>
        <v>0</v>
      </c>
      <c r="R86" s="30">
        <f>Q86-S86-AQ86</f>
        <v>0</v>
      </c>
      <c r="S86" s="30">
        <f>T86+U86+V86</f>
        <v>0</v>
      </c>
      <c r="T86" s="30">
        <f>SUM(T87)</f>
        <v>0</v>
      </c>
      <c r="U86" s="30">
        <f>SUM(U87)</f>
        <v>0</v>
      </c>
      <c r="V86" s="30">
        <f>SUM(V87)</f>
        <v>0</v>
      </c>
      <c r="W86" s="30">
        <f>SUM(W87)</f>
        <v>0</v>
      </c>
      <c r="X86" s="30">
        <f>SUM(X87)</f>
        <v>0</v>
      </c>
      <c r="Y86" s="30">
        <f>SUM(Y87)</f>
        <v>0</v>
      </c>
      <c r="Z86" s="30">
        <f>W86+X86+Y86</f>
        <v>0</v>
      </c>
      <c r="AA86" s="30">
        <f>SUM(AA87)</f>
        <v>0</v>
      </c>
      <c r="AB86" s="30">
        <f>SUM(AB87)</f>
        <v>0</v>
      </c>
      <c r="AC86" s="30">
        <f>SUM(AC87)</f>
        <v>0</v>
      </c>
      <c r="AD86" s="30">
        <f>AA86+AB86+AC86</f>
        <v>0</v>
      </c>
      <c r="AE86" s="30">
        <f>SUM(AE87)</f>
        <v>0</v>
      </c>
      <c r="AF86" s="30">
        <f>SUM(AF87)</f>
        <v>0</v>
      </c>
      <c r="AG86" s="30">
        <f>SUM(AG87)</f>
        <v>0</v>
      </c>
      <c r="AH86" s="30">
        <f>AE86+AF86+AG86</f>
        <v>0</v>
      </c>
      <c r="AI86" s="30">
        <f>SUM(AI87)</f>
        <v>0</v>
      </c>
      <c r="AJ86" s="30">
        <f>SUM(AJ87)</f>
        <v>0</v>
      </c>
      <c r="AK86" s="30">
        <f>SUM(AK87)</f>
        <v>0</v>
      </c>
      <c r="AL86" s="30">
        <f>AI86+AJ86+AK86</f>
        <v>0</v>
      </c>
      <c r="AM86" s="30">
        <f>Z86+AD86+AH86+AL86</f>
        <v>0</v>
      </c>
      <c r="AN86" s="30">
        <f>SUM(AN87)</f>
        <v>0</v>
      </c>
      <c r="AO86" s="30">
        <f>SUM(AO87)</f>
        <v>0</v>
      </c>
      <c r="AP86" s="30">
        <f>SUM(AP87)</f>
        <v>0</v>
      </c>
      <c r="AQ86" s="30">
        <f>AN86+AO86+AP86</f>
        <v>0</v>
      </c>
      <c r="AR86" s="30">
        <f>P86-AQ86</f>
        <v>0</v>
      </c>
      <c r="AS86" s="30">
        <f>IFERROR(MIN(100,(AQ86/P86)*100),0)</f>
        <v>0</v>
      </c>
      <c r="AT86" s="30">
        <f>Q86-AQ86</f>
        <v>0</v>
      </c>
      <c r="AU86" s="30">
        <f>IFERROR(MIN(100,(AQ86/Q86)*100),0)</f>
        <v>0</v>
      </c>
      <c r="AV86" s="30">
        <f>SUM(AV87)</f>
        <v>0</v>
      </c>
      <c r="AW86" s="30">
        <f>SUM(AW87)</f>
        <v>0</v>
      </c>
      <c r="AX86" s="30">
        <f>AR86-AV86</f>
        <v>0</v>
      </c>
    </row>
    <row r="87" spans="1:50">
      <c r="A87" s="27"/>
      <c r="B87" s="28"/>
      <c r="C87" s="31" t="s">
        <v>200</v>
      </c>
      <c r="D87" s="30">
        <f>SUM(D92+D90+D88+D89+D91)</f>
        <v>0</v>
      </c>
      <c r="E87" s="30">
        <f>SUM(E92+E90+E88+E89+E91)</f>
        <v>0</v>
      </c>
      <c r="F87" s="30">
        <f>D87-E87</f>
        <v>0</v>
      </c>
      <c r="G87" s="30">
        <f>SUM(G92+G90+G88+G89+G91)</f>
        <v>0</v>
      </c>
      <c r="H87" s="30">
        <f>G87</f>
        <v>0</v>
      </c>
      <c r="I87" s="30">
        <f>SUM(I92+I90+I88+I89+I91)</f>
        <v>0</v>
      </c>
      <c r="J87" s="30">
        <f>SUM(J92+J90+J88+J89+J91)</f>
        <v>0</v>
      </c>
      <c r="K87" s="30">
        <f>SUM(K92+K90+K88+K89+K91)</f>
        <v>0</v>
      </c>
      <c r="L87" s="30">
        <f>SUM(L92+L90+L88+L89+L91)</f>
        <v>0</v>
      </c>
      <c r="M87" s="30">
        <f>SUM(M92+M90+M88+M89+M91)</f>
        <v>0</v>
      </c>
      <c r="N87" s="30">
        <f>SUM(N92+N90+N88+N89+N91)</f>
        <v>0</v>
      </c>
      <c r="O87" s="30">
        <f>SUM(O92+O90+O88+O89+O91)</f>
        <v>0</v>
      </c>
      <c r="P87" s="30">
        <f>F87+I87+J87+K87+L87+M87+N87+O87</f>
        <v>0</v>
      </c>
      <c r="Q87" s="30">
        <f>H87+I87+J87+K87+L87+M87+N87+O87</f>
        <v>0</v>
      </c>
      <c r="R87" s="30">
        <f>Q87-S87-AQ87</f>
        <v>0</v>
      </c>
      <c r="S87" s="30">
        <f>T87+U87+V87</f>
        <v>0</v>
      </c>
      <c r="T87" s="30">
        <f>SUM(T92+T90+T88+T89+T91)</f>
        <v>0</v>
      </c>
      <c r="U87" s="30">
        <f>SUM(U92+U90+U88+U89+U91)</f>
        <v>0</v>
      </c>
      <c r="V87" s="30">
        <f>SUM(V92+V90+V88+V89+V91)</f>
        <v>0</v>
      </c>
      <c r="W87" s="30">
        <f>SUM(W92+W90+W88+W89+W91)</f>
        <v>0</v>
      </c>
      <c r="X87" s="30">
        <f>SUM(X92+X90+X88+X89+X91)</f>
        <v>0</v>
      </c>
      <c r="Y87" s="30">
        <f>SUM(Y92+Y90+Y88+Y89+Y91)</f>
        <v>0</v>
      </c>
      <c r="Z87" s="30">
        <f>W87+X87+Y87</f>
        <v>0</v>
      </c>
      <c r="AA87" s="30">
        <f>SUM(AA92+AA90+AA88+AA89+AA91)</f>
        <v>0</v>
      </c>
      <c r="AB87" s="30">
        <f>SUM(AB92+AB90+AB88+AB89+AB91)</f>
        <v>0</v>
      </c>
      <c r="AC87" s="30">
        <f>SUM(AC92+AC90+AC88+AC89+AC91)</f>
        <v>0</v>
      </c>
      <c r="AD87" s="30">
        <f>AA87+AB87+AC87</f>
        <v>0</v>
      </c>
      <c r="AE87" s="30">
        <f>SUM(AE92+AE90+AE88+AE89+AE91)</f>
        <v>0</v>
      </c>
      <c r="AF87" s="30">
        <f>SUM(AF92+AF90+AF88+AF89+AF91)</f>
        <v>0</v>
      </c>
      <c r="AG87" s="30">
        <f>SUM(AG92+AG90+AG88+AG89+AG91)</f>
        <v>0</v>
      </c>
      <c r="AH87" s="30">
        <f>AE87+AF87+AG87</f>
        <v>0</v>
      </c>
      <c r="AI87" s="30">
        <f>SUM(AI92+AI90+AI88+AI89+AI91)</f>
        <v>0</v>
      </c>
      <c r="AJ87" s="30">
        <f>SUM(AJ92+AJ90+AJ88+AJ89+AJ91)</f>
        <v>0</v>
      </c>
      <c r="AK87" s="30">
        <f>SUM(AK92+AK90+AK88+AK89+AK91)</f>
        <v>0</v>
      </c>
      <c r="AL87" s="30">
        <f>AI87+AJ87+AK87</f>
        <v>0</v>
      </c>
      <c r="AM87" s="30">
        <f>Z87+AD87+AH87+AL87</f>
        <v>0</v>
      </c>
      <c r="AN87" s="30">
        <f>SUM(AN92+AN90+AN88+AN89+AN91)</f>
        <v>0</v>
      </c>
      <c r="AO87" s="30">
        <f>SUM(AO92+AO90+AO88+AO89+AO91)</f>
        <v>0</v>
      </c>
      <c r="AP87" s="30">
        <f>SUM(AP92+AP90+AP88+AP89+AP91)</f>
        <v>0</v>
      </c>
      <c r="AQ87" s="30">
        <f>AN87+AO87+AP87</f>
        <v>0</v>
      </c>
      <c r="AR87" s="30">
        <f>P87-AQ87</f>
        <v>0</v>
      </c>
      <c r="AS87" s="30">
        <f>IFERROR(MIN(100,(AQ87/P87)*100),0)</f>
        <v>0</v>
      </c>
      <c r="AT87" s="30">
        <f>Q87-AQ87</f>
        <v>0</v>
      </c>
      <c r="AU87" s="30">
        <f>IFERROR(MIN(100,(AQ87/Q87)*100),0)</f>
        <v>0</v>
      </c>
      <c r="AV87" s="30">
        <f>SUM(AV92+AV90+AV88+AV89+AV91)</f>
        <v>0</v>
      </c>
      <c r="AW87" s="30">
        <f>SUM(AW92+AW90+AW88+AW89+AW91)</f>
        <v>0</v>
      </c>
      <c r="AX87" s="30">
        <f>AR87-AV87</f>
        <v>0</v>
      </c>
    </row>
    <row r="88" spans="1:50">
      <c r="A88" s="27"/>
      <c r="B88" s="28"/>
      <c r="C88" s="32" t="s">
        <v>201</v>
      </c>
      <c r="D88" s="30">
        <v>65400</v>
      </c>
      <c r="E88" s="30">
        <v>0</v>
      </c>
      <c r="F88" s="30">
        <f>D88-E88</f>
        <v>0</v>
      </c>
      <c r="G88" s="30">
        <v>65400</v>
      </c>
      <c r="H88" s="30">
        <f>G88</f>
        <v>0</v>
      </c>
      <c r="I88" s="30">
        <v>0</v>
      </c>
      <c r="J88" s="30">
        <v>0</v>
      </c>
      <c r="K88" s="30">
        <v>0</v>
      </c>
      <c r="L88" s="30">
        <v>0</v>
      </c>
      <c r="M88" s="30">
        <v>0</v>
      </c>
      <c r="N88" s="30">
        <v>0</v>
      </c>
      <c r="O88" s="30">
        <v>0</v>
      </c>
      <c r="P88" s="30">
        <f>F88+I88+J88+K88+L88+M88+N88+O88</f>
        <v>0</v>
      </c>
      <c r="Q88" s="30">
        <f>H88+I88+J88+K88+L88+M88+N88+O88</f>
        <v>0</v>
      </c>
      <c r="R88" s="30">
        <f>Q88-S88-AQ88</f>
        <v>0</v>
      </c>
      <c r="S88" s="30">
        <f>T88+U88+V88</f>
        <v>0</v>
      </c>
      <c r="T88" s="30">
        <v>0</v>
      </c>
      <c r="U88" s="30">
        <v>0</v>
      </c>
      <c r="V88" s="30">
        <v>0</v>
      </c>
      <c r="W88" s="30">
        <v>0</v>
      </c>
      <c r="X88" s="30">
        <v>0</v>
      </c>
      <c r="Y88" s="30">
        <v>0</v>
      </c>
      <c r="Z88" s="30">
        <f>W88+X88+Y88</f>
        <v>0</v>
      </c>
      <c r="AA88" s="30">
        <v>0</v>
      </c>
      <c r="AB88" s="30">
        <v>0</v>
      </c>
      <c r="AC88" s="30">
        <v>0</v>
      </c>
      <c r="AD88" s="30">
        <f>AA88+AB88+AC88</f>
        <v>0</v>
      </c>
      <c r="AE88" s="30">
        <v>0</v>
      </c>
      <c r="AF88" s="30">
        <v>0</v>
      </c>
      <c r="AG88" s="30">
        <v>0</v>
      </c>
      <c r="AH88" s="30">
        <f>AE88+AF88+AG88</f>
        <v>0</v>
      </c>
      <c r="AI88" s="30">
        <v>0</v>
      </c>
      <c r="AJ88" s="30">
        <v>0</v>
      </c>
      <c r="AK88" s="30">
        <v>0</v>
      </c>
      <c r="AL88" s="30">
        <f>AI88+AJ88+AK88</f>
        <v>0</v>
      </c>
      <c r="AM88" s="30">
        <f>Z88+AD88+AH88+AL88</f>
        <v>0</v>
      </c>
      <c r="AN88" s="30">
        <v>0</v>
      </c>
      <c r="AO88" s="30">
        <v>0</v>
      </c>
      <c r="AP88" s="30">
        <v>0</v>
      </c>
      <c r="AQ88" s="30">
        <f>AN88+AO88+AP88</f>
        <v>0</v>
      </c>
      <c r="AR88" s="30">
        <f>P88-AQ88</f>
        <v>0</v>
      </c>
      <c r="AS88" s="30">
        <f>IFERROR(MIN(100,(AQ88/P88)*100),0)</f>
        <v>0</v>
      </c>
      <c r="AT88" s="30">
        <f>Q88-AQ88</f>
        <v>0</v>
      </c>
      <c r="AU88" s="30">
        <f>IFERROR(MIN(100,(AQ88/Q88)*100),0)</f>
        <v>0</v>
      </c>
      <c r="AV88" s="30">
        <v>0</v>
      </c>
      <c r="AW88" s="30">
        <v>0</v>
      </c>
      <c r="AX88" s="30">
        <f>AR88-AV88</f>
        <v>0</v>
      </c>
    </row>
    <row r="89" spans="1:50">
      <c r="A89" s="27"/>
      <c r="B89" s="28"/>
      <c r="C89" s="32" t="s">
        <v>202</v>
      </c>
      <c r="D89" s="30">
        <v>65400</v>
      </c>
      <c r="E89" s="30">
        <v>0</v>
      </c>
      <c r="F89" s="30">
        <f>D89-E89</f>
        <v>0</v>
      </c>
      <c r="G89" s="30">
        <v>65400</v>
      </c>
      <c r="H89" s="30">
        <f>G89</f>
        <v>0</v>
      </c>
      <c r="I89" s="30">
        <v>0</v>
      </c>
      <c r="J89" s="30">
        <v>0</v>
      </c>
      <c r="K89" s="30">
        <v>0</v>
      </c>
      <c r="L89" s="30">
        <v>0</v>
      </c>
      <c r="M89" s="30">
        <v>0</v>
      </c>
      <c r="N89" s="30">
        <v>0</v>
      </c>
      <c r="O89" s="30">
        <v>0</v>
      </c>
      <c r="P89" s="30">
        <f>F89+I89+J89+K89+L89+M89+N89+O89</f>
        <v>0</v>
      </c>
      <c r="Q89" s="30">
        <f>H89+I89+J89+K89+L89+M89+N89+O89</f>
        <v>0</v>
      </c>
      <c r="R89" s="30">
        <f>Q89-S89-AQ89</f>
        <v>0</v>
      </c>
      <c r="S89" s="30">
        <f>T89+U89+V89</f>
        <v>0</v>
      </c>
      <c r="T89" s="30">
        <v>0</v>
      </c>
      <c r="U89" s="30">
        <v>0</v>
      </c>
      <c r="V89" s="30">
        <v>0</v>
      </c>
      <c r="W89" s="30">
        <v>0</v>
      </c>
      <c r="X89" s="30">
        <v>0</v>
      </c>
      <c r="Y89" s="30">
        <v>0</v>
      </c>
      <c r="Z89" s="30">
        <f>W89+X89+Y89</f>
        <v>0</v>
      </c>
      <c r="AA89" s="30">
        <v>0</v>
      </c>
      <c r="AB89" s="30">
        <v>0</v>
      </c>
      <c r="AC89" s="30">
        <v>0</v>
      </c>
      <c r="AD89" s="30">
        <f>AA89+AB89+AC89</f>
        <v>0</v>
      </c>
      <c r="AE89" s="30">
        <v>0</v>
      </c>
      <c r="AF89" s="30">
        <v>0</v>
      </c>
      <c r="AG89" s="30">
        <v>0</v>
      </c>
      <c r="AH89" s="30">
        <f>AE89+AF89+AG89</f>
        <v>0</v>
      </c>
      <c r="AI89" s="30">
        <v>0</v>
      </c>
      <c r="AJ89" s="30">
        <v>0</v>
      </c>
      <c r="AK89" s="30">
        <v>0</v>
      </c>
      <c r="AL89" s="30">
        <f>AI89+AJ89+AK89</f>
        <v>0</v>
      </c>
      <c r="AM89" s="30">
        <f>Z89+AD89+AH89+AL89</f>
        <v>0</v>
      </c>
      <c r="AN89" s="30">
        <v>0</v>
      </c>
      <c r="AO89" s="30">
        <v>0</v>
      </c>
      <c r="AP89" s="30">
        <v>0</v>
      </c>
      <c r="AQ89" s="30">
        <f>AN89+AO89+AP89</f>
        <v>0</v>
      </c>
      <c r="AR89" s="30">
        <f>P89-AQ89</f>
        <v>0</v>
      </c>
      <c r="AS89" s="30">
        <f>IFERROR(MIN(100,(AQ89/P89)*100),0)</f>
        <v>0</v>
      </c>
      <c r="AT89" s="30">
        <f>Q89-AQ89</f>
        <v>0</v>
      </c>
      <c r="AU89" s="30">
        <f>IFERROR(MIN(100,(AQ89/Q89)*100),0)</f>
        <v>0</v>
      </c>
      <c r="AV89" s="30">
        <v>0</v>
      </c>
      <c r="AW89" s="30">
        <v>0</v>
      </c>
      <c r="AX89" s="30">
        <f>AR89-AV89</f>
        <v>0</v>
      </c>
    </row>
    <row r="90" spans="1:50">
      <c r="A90" s="27"/>
      <c r="B90" s="28"/>
      <c r="C90" s="32" t="s">
        <v>203</v>
      </c>
      <c r="D90" s="30">
        <v>16400</v>
      </c>
      <c r="E90" s="30">
        <v>0</v>
      </c>
      <c r="F90" s="30">
        <f>D90-E90</f>
        <v>0</v>
      </c>
      <c r="G90" s="30">
        <v>16400</v>
      </c>
      <c r="H90" s="30">
        <f>G90</f>
        <v>0</v>
      </c>
      <c r="I90" s="30">
        <v>0</v>
      </c>
      <c r="J90" s="30">
        <v>0</v>
      </c>
      <c r="K90" s="30">
        <v>0</v>
      </c>
      <c r="L90" s="30">
        <v>0</v>
      </c>
      <c r="M90" s="30">
        <v>0</v>
      </c>
      <c r="N90" s="30">
        <v>0</v>
      </c>
      <c r="O90" s="30">
        <v>0</v>
      </c>
      <c r="P90" s="30">
        <f>F90+I90+J90+K90+L90+M90+N90+O90</f>
        <v>0</v>
      </c>
      <c r="Q90" s="30">
        <f>H90+I90+J90+K90+L90+M90+N90+O90</f>
        <v>0</v>
      </c>
      <c r="R90" s="30">
        <f>Q90-S90-AQ90</f>
        <v>0</v>
      </c>
      <c r="S90" s="30">
        <f>T90+U90+V90</f>
        <v>0</v>
      </c>
      <c r="T90" s="30">
        <v>0</v>
      </c>
      <c r="U90" s="30">
        <v>0</v>
      </c>
      <c r="V90" s="30">
        <v>0</v>
      </c>
      <c r="W90" s="30">
        <v>0</v>
      </c>
      <c r="X90" s="30">
        <v>0</v>
      </c>
      <c r="Y90" s="30">
        <v>0</v>
      </c>
      <c r="Z90" s="30">
        <f>W90+X90+Y90</f>
        <v>0</v>
      </c>
      <c r="AA90" s="30">
        <v>0</v>
      </c>
      <c r="AB90" s="30">
        <v>0</v>
      </c>
      <c r="AC90" s="30">
        <v>0</v>
      </c>
      <c r="AD90" s="30">
        <f>AA90+AB90+AC90</f>
        <v>0</v>
      </c>
      <c r="AE90" s="30">
        <v>0</v>
      </c>
      <c r="AF90" s="30">
        <v>0</v>
      </c>
      <c r="AG90" s="30">
        <v>0</v>
      </c>
      <c r="AH90" s="30">
        <f>AE90+AF90+AG90</f>
        <v>0</v>
      </c>
      <c r="AI90" s="30">
        <v>0</v>
      </c>
      <c r="AJ90" s="30">
        <v>0</v>
      </c>
      <c r="AK90" s="30">
        <v>0</v>
      </c>
      <c r="AL90" s="30">
        <f>AI90+AJ90+AK90</f>
        <v>0</v>
      </c>
      <c r="AM90" s="30">
        <f>Z90+AD90+AH90+AL90</f>
        <v>0</v>
      </c>
      <c r="AN90" s="30">
        <v>0</v>
      </c>
      <c r="AO90" s="30">
        <v>0</v>
      </c>
      <c r="AP90" s="30">
        <v>0</v>
      </c>
      <c r="AQ90" s="30">
        <f>AN90+AO90+AP90</f>
        <v>0</v>
      </c>
      <c r="AR90" s="30">
        <f>P90-AQ90</f>
        <v>0</v>
      </c>
      <c r="AS90" s="30">
        <f>IFERROR(MIN(100,(AQ90/P90)*100),0)</f>
        <v>0</v>
      </c>
      <c r="AT90" s="30">
        <f>Q90-AQ90</f>
        <v>0</v>
      </c>
      <c r="AU90" s="30">
        <f>IFERROR(MIN(100,(AQ90/Q90)*100),0)</f>
        <v>0</v>
      </c>
      <c r="AV90" s="30">
        <v>0</v>
      </c>
      <c r="AW90" s="30">
        <v>0</v>
      </c>
      <c r="AX90" s="30">
        <f>AR90-AV90</f>
        <v>0</v>
      </c>
    </row>
    <row r="91" spans="1:50">
      <c r="A91" s="27"/>
      <c r="B91" s="28"/>
      <c r="C91" s="32" t="s">
        <v>204</v>
      </c>
      <c r="D91" s="30">
        <v>39900</v>
      </c>
      <c r="E91" s="30">
        <v>0</v>
      </c>
      <c r="F91" s="30">
        <f>D91-E91</f>
        <v>0</v>
      </c>
      <c r="G91" s="30">
        <v>39900</v>
      </c>
      <c r="H91" s="30">
        <f>G91</f>
        <v>0</v>
      </c>
      <c r="I91" s="30">
        <v>0</v>
      </c>
      <c r="J91" s="30">
        <v>0</v>
      </c>
      <c r="K91" s="30">
        <v>0</v>
      </c>
      <c r="L91" s="30">
        <v>0</v>
      </c>
      <c r="M91" s="30">
        <v>0</v>
      </c>
      <c r="N91" s="30">
        <v>0</v>
      </c>
      <c r="O91" s="30">
        <v>0</v>
      </c>
      <c r="P91" s="30">
        <f>F91+I91+J91+K91+L91+M91+N91+O91</f>
        <v>0</v>
      </c>
      <c r="Q91" s="30">
        <f>H91+I91+J91+K91+L91+M91+N91+O91</f>
        <v>0</v>
      </c>
      <c r="R91" s="30">
        <f>Q91-S91-AQ91</f>
        <v>0</v>
      </c>
      <c r="S91" s="30">
        <f>T91+U91+V91</f>
        <v>0</v>
      </c>
      <c r="T91" s="30">
        <v>0</v>
      </c>
      <c r="U91" s="30">
        <v>0</v>
      </c>
      <c r="V91" s="30">
        <v>0</v>
      </c>
      <c r="W91" s="30">
        <v>0</v>
      </c>
      <c r="X91" s="30">
        <v>0</v>
      </c>
      <c r="Y91" s="30">
        <v>0</v>
      </c>
      <c r="Z91" s="30">
        <f>W91+X91+Y91</f>
        <v>0</v>
      </c>
      <c r="AA91" s="30">
        <v>0</v>
      </c>
      <c r="AB91" s="30">
        <v>0</v>
      </c>
      <c r="AC91" s="30">
        <v>0</v>
      </c>
      <c r="AD91" s="30">
        <f>AA91+AB91+AC91</f>
        <v>0</v>
      </c>
      <c r="AE91" s="30">
        <v>0</v>
      </c>
      <c r="AF91" s="30">
        <v>0</v>
      </c>
      <c r="AG91" s="30">
        <v>0</v>
      </c>
      <c r="AH91" s="30">
        <f>AE91+AF91+AG91</f>
        <v>0</v>
      </c>
      <c r="AI91" s="30">
        <v>0</v>
      </c>
      <c r="AJ91" s="30">
        <v>0</v>
      </c>
      <c r="AK91" s="30">
        <v>0</v>
      </c>
      <c r="AL91" s="30">
        <f>AI91+AJ91+AK91</f>
        <v>0</v>
      </c>
      <c r="AM91" s="30">
        <f>Z91+AD91+AH91+AL91</f>
        <v>0</v>
      </c>
      <c r="AN91" s="30">
        <v>0</v>
      </c>
      <c r="AO91" s="30">
        <v>0</v>
      </c>
      <c r="AP91" s="30">
        <v>0</v>
      </c>
      <c r="AQ91" s="30">
        <f>AN91+AO91+AP91</f>
        <v>0</v>
      </c>
      <c r="AR91" s="30">
        <f>P91-AQ91</f>
        <v>0</v>
      </c>
      <c r="AS91" s="30">
        <f>IFERROR(MIN(100,(AQ91/P91)*100),0)</f>
        <v>0</v>
      </c>
      <c r="AT91" s="30">
        <f>Q91-AQ91</f>
        <v>0</v>
      </c>
      <c r="AU91" s="30">
        <f>IFERROR(MIN(100,(AQ91/Q91)*100),0)</f>
        <v>0</v>
      </c>
      <c r="AV91" s="30">
        <v>0</v>
      </c>
      <c r="AW91" s="30">
        <v>0</v>
      </c>
      <c r="AX91" s="30">
        <f>AR91-AV91</f>
        <v>0</v>
      </c>
    </row>
    <row r="92" spans="1:50">
      <c r="A92" s="27"/>
      <c r="B92" s="28"/>
      <c r="C92" s="32" t="s">
        <v>205</v>
      </c>
      <c r="D92" s="30">
        <v>2800</v>
      </c>
      <c r="E92" s="30">
        <v>0</v>
      </c>
      <c r="F92" s="30">
        <f>D92-E92</f>
        <v>0</v>
      </c>
      <c r="G92" s="30">
        <v>2800</v>
      </c>
      <c r="H92" s="30">
        <f>G92</f>
        <v>0</v>
      </c>
      <c r="I92" s="30">
        <v>0</v>
      </c>
      <c r="J92" s="30">
        <v>0</v>
      </c>
      <c r="K92" s="30">
        <v>0</v>
      </c>
      <c r="L92" s="30">
        <v>0</v>
      </c>
      <c r="M92" s="30">
        <v>0</v>
      </c>
      <c r="N92" s="30">
        <v>0</v>
      </c>
      <c r="O92" s="30">
        <v>0</v>
      </c>
      <c r="P92" s="30">
        <f>F92+I92+J92+K92+L92+M92+N92+O92</f>
        <v>0</v>
      </c>
      <c r="Q92" s="30">
        <f>H92+I92+J92+K92+L92+M92+N92+O92</f>
        <v>0</v>
      </c>
      <c r="R92" s="30">
        <f>Q92-S92-AQ92</f>
        <v>0</v>
      </c>
      <c r="S92" s="30">
        <f>T92+U92+V92</f>
        <v>0</v>
      </c>
      <c r="T92" s="30">
        <v>0</v>
      </c>
      <c r="U92" s="30">
        <v>0</v>
      </c>
      <c r="V92" s="30">
        <v>0</v>
      </c>
      <c r="W92" s="30">
        <v>0</v>
      </c>
      <c r="X92" s="30">
        <v>0</v>
      </c>
      <c r="Y92" s="30">
        <v>0</v>
      </c>
      <c r="Z92" s="30">
        <f>W92+X92+Y92</f>
        <v>0</v>
      </c>
      <c r="AA92" s="30">
        <v>0</v>
      </c>
      <c r="AB92" s="30">
        <v>0</v>
      </c>
      <c r="AC92" s="30">
        <v>0</v>
      </c>
      <c r="AD92" s="30">
        <f>AA92+AB92+AC92</f>
        <v>0</v>
      </c>
      <c r="AE92" s="30">
        <v>0</v>
      </c>
      <c r="AF92" s="30">
        <v>0</v>
      </c>
      <c r="AG92" s="30">
        <v>0</v>
      </c>
      <c r="AH92" s="30">
        <f>AE92+AF92+AG92</f>
        <v>0</v>
      </c>
      <c r="AI92" s="30">
        <v>0</v>
      </c>
      <c r="AJ92" s="30">
        <v>0</v>
      </c>
      <c r="AK92" s="30">
        <v>0</v>
      </c>
      <c r="AL92" s="30">
        <f>AI92+AJ92+AK92</f>
        <v>0</v>
      </c>
      <c r="AM92" s="30">
        <f>Z92+AD92+AH92+AL92</f>
        <v>0</v>
      </c>
      <c r="AN92" s="30">
        <v>0</v>
      </c>
      <c r="AO92" s="30">
        <v>0</v>
      </c>
      <c r="AP92" s="30">
        <v>0</v>
      </c>
      <c r="AQ92" s="30">
        <f>AN92+AO92+AP92</f>
        <v>0</v>
      </c>
      <c r="AR92" s="30">
        <f>P92-AQ92</f>
        <v>0</v>
      </c>
      <c r="AS92" s="30">
        <f>IFERROR(MIN(100,(AQ92/P92)*100),0)</f>
        <v>0</v>
      </c>
      <c r="AT92" s="30">
        <f>Q92-AQ92</f>
        <v>0</v>
      </c>
      <c r="AU92" s="30">
        <f>IFERROR(MIN(100,(AQ92/Q92)*100),0)</f>
        <v>0</v>
      </c>
      <c r="AV92" s="30">
        <v>0</v>
      </c>
      <c r="AW92" s="30">
        <v>0</v>
      </c>
      <c r="AX92" s="30">
        <f>AR92-AV92</f>
        <v>0</v>
      </c>
    </row>
    <row r="93" spans="1:50">
      <c r="A93" s="20" t="s">
        <v>206</v>
      </c>
      <c r="B93" s="21"/>
      <c r="C93" s="21"/>
      <c r="D93" s="22">
        <f>SUM(D94+D126)</f>
        <v>0</v>
      </c>
      <c r="E93" s="22">
        <f>SUM(E94+E126)</f>
        <v>0</v>
      </c>
      <c r="F93" s="22">
        <f>D93-E93</f>
        <v>0</v>
      </c>
      <c r="G93" s="22">
        <f>SUM(G94+G126)</f>
        <v>0</v>
      </c>
      <c r="H93" s="22">
        <f>G93</f>
        <v>0</v>
      </c>
      <c r="I93" s="22">
        <f>SUM(I94+I126)</f>
        <v>0</v>
      </c>
      <c r="J93" s="22">
        <f>SUM(J94+J126)</f>
        <v>0</v>
      </c>
      <c r="K93" s="22">
        <f>SUM(K94+K126)</f>
        <v>0</v>
      </c>
      <c r="L93" s="22">
        <f>SUM(L94+L126)</f>
        <v>0</v>
      </c>
      <c r="M93" s="22">
        <f>SUM(M94+M126)</f>
        <v>0</v>
      </c>
      <c r="N93" s="22">
        <f>SUM(N94+N126)</f>
        <v>0</v>
      </c>
      <c r="O93" s="22">
        <f>SUM(O94+O126)</f>
        <v>0</v>
      </c>
      <c r="P93" s="22">
        <f>F93+I93+J93+K93+L93+M93+N93+O93</f>
        <v>0</v>
      </c>
      <c r="Q93" s="22">
        <f>H93+I93+J93+K93+L93+M93+N93+O93</f>
        <v>0</v>
      </c>
      <c r="R93" s="22">
        <f>Q93-S93-AQ93</f>
        <v>0</v>
      </c>
      <c r="S93" s="22">
        <f>T93+U93+V93</f>
        <v>0</v>
      </c>
      <c r="T93" s="22">
        <f>SUM(T94+T126)</f>
        <v>0</v>
      </c>
      <c r="U93" s="22">
        <f>SUM(U94+U126)</f>
        <v>0</v>
      </c>
      <c r="V93" s="22">
        <f>SUM(V94+V126)</f>
        <v>0</v>
      </c>
      <c r="W93" s="22">
        <f>SUM(W94+W126)</f>
        <v>0</v>
      </c>
      <c r="X93" s="22">
        <f>SUM(X94+X126)</f>
        <v>0</v>
      </c>
      <c r="Y93" s="22">
        <f>SUM(Y94+Y126)</f>
        <v>0</v>
      </c>
      <c r="Z93" s="22">
        <f>W93+X93+Y93</f>
        <v>0</v>
      </c>
      <c r="AA93" s="22">
        <f>SUM(AA94+AA126)</f>
        <v>0</v>
      </c>
      <c r="AB93" s="22">
        <f>SUM(AB94+AB126)</f>
        <v>0</v>
      </c>
      <c r="AC93" s="22">
        <f>SUM(AC94+AC126)</f>
        <v>0</v>
      </c>
      <c r="AD93" s="22">
        <f>AA93+AB93+AC93</f>
        <v>0</v>
      </c>
      <c r="AE93" s="22">
        <f>SUM(AE94+AE126)</f>
        <v>0</v>
      </c>
      <c r="AF93" s="22">
        <f>SUM(AF94+AF126)</f>
        <v>0</v>
      </c>
      <c r="AG93" s="22">
        <f>SUM(AG94+AG126)</f>
        <v>0</v>
      </c>
      <c r="AH93" s="22">
        <f>AE93+AF93+AG93</f>
        <v>0</v>
      </c>
      <c r="AI93" s="22">
        <f>SUM(AI94+AI126)</f>
        <v>0</v>
      </c>
      <c r="AJ93" s="22">
        <f>SUM(AJ94+AJ126)</f>
        <v>0</v>
      </c>
      <c r="AK93" s="22">
        <f>SUM(AK94+AK126)</f>
        <v>0</v>
      </c>
      <c r="AL93" s="22">
        <f>AI93+AJ93+AK93</f>
        <v>0</v>
      </c>
      <c r="AM93" s="22">
        <f>Z93+AD93+AH93+AL93</f>
        <v>0</v>
      </c>
      <c r="AN93" s="22">
        <f>SUM(AN94+AN126)</f>
        <v>0</v>
      </c>
      <c r="AO93" s="22">
        <f>SUM(AO94+AO126)</f>
        <v>0</v>
      </c>
      <c r="AP93" s="22">
        <f>SUM(AP94+AP126)</f>
        <v>0</v>
      </c>
      <c r="AQ93" s="22">
        <f>AN93+AO93+AP93</f>
        <v>0</v>
      </c>
      <c r="AR93" s="22">
        <f>P93-AQ93</f>
        <v>0</v>
      </c>
      <c r="AS93" s="22">
        <f>IFERROR(MIN(100,(AQ93/P93)*100),0)</f>
        <v>0</v>
      </c>
      <c r="AT93" s="22">
        <f>Q93-AQ93</f>
        <v>0</v>
      </c>
      <c r="AU93" s="22">
        <f>IFERROR(MIN(100,(AQ93/Q93)*100),0)</f>
        <v>0</v>
      </c>
      <c r="AV93" s="22">
        <f>SUM(AV94+AV126)</f>
        <v>0</v>
      </c>
      <c r="AW93" s="22">
        <f>SUM(AW94+AW126)</f>
        <v>0</v>
      </c>
      <c r="AX93" s="22">
        <f>AR93-AV93</f>
        <v>0</v>
      </c>
    </row>
    <row r="94" spans="1:50">
      <c r="A94" s="23"/>
      <c r="B94" s="24" t="s">
        <v>162</v>
      </c>
      <c r="C94" s="25"/>
      <c r="D94" s="26">
        <f>SUM(D120+D95)</f>
        <v>0</v>
      </c>
      <c r="E94" s="26">
        <f>SUM(E120+E95)</f>
        <v>0</v>
      </c>
      <c r="F94" s="26">
        <f>D94-E94</f>
        <v>0</v>
      </c>
      <c r="G94" s="26">
        <f>SUM(G120+G95)</f>
        <v>0</v>
      </c>
      <c r="H94" s="26">
        <f>G94</f>
        <v>0</v>
      </c>
      <c r="I94" s="26">
        <f>SUM(I120+I95)</f>
        <v>0</v>
      </c>
      <c r="J94" s="26">
        <f>SUM(J120+J95)</f>
        <v>0</v>
      </c>
      <c r="K94" s="26">
        <f>SUM(K120+K95)</f>
        <v>0</v>
      </c>
      <c r="L94" s="26">
        <f>SUM(L120+L95)</f>
        <v>0</v>
      </c>
      <c r="M94" s="26">
        <f>SUM(M120+M95)</f>
        <v>0</v>
      </c>
      <c r="N94" s="26">
        <f>SUM(N120+N95)</f>
        <v>0</v>
      </c>
      <c r="O94" s="26">
        <f>SUM(O120+O95)</f>
        <v>0</v>
      </c>
      <c r="P94" s="26">
        <f>F94+I94+J94+K94+L94+M94+N94+O94</f>
        <v>0</v>
      </c>
      <c r="Q94" s="26">
        <f>H94+I94+J94+K94+L94+M94+N94+O94</f>
        <v>0</v>
      </c>
      <c r="R94" s="26">
        <f>Q94-S94-AQ94</f>
        <v>0</v>
      </c>
      <c r="S94" s="26">
        <f>T94+U94+V94</f>
        <v>0</v>
      </c>
      <c r="T94" s="26">
        <f>SUM(T120+T95)</f>
        <v>0</v>
      </c>
      <c r="U94" s="26">
        <f>SUM(U120+U95)</f>
        <v>0</v>
      </c>
      <c r="V94" s="26">
        <f>SUM(V120+V95)</f>
        <v>0</v>
      </c>
      <c r="W94" s="26">
        <f>SUM(W120+W95)</f>
        <v>0</v>
      </c>
      <c r="X94" s="26">
        <f>SUM(X120+X95)</f>
        <v>0</v>
      </c>
      <c r="Y94" s="26">
        <f>SUM(Y120+Y95)</f>
        <v>0</v>
      </c>
      <c r="Z94" s="26">
        <f>W94+X94+Y94</f>
        <v>0</v>
      </c>
      <c r="AA94" s="26">
        <f>SUM(AA120+AA95)</f>
        <v>0</v>
      </c>
      <c r="AB94" s="26">
        <f>SUM(AB120+AB95)</f>
        <v>0</v>
      </c>
      <c r="AC94" s="26">
        <f>SUM(AC120+AC95)</f>
        <v>0</v>
      </c>
      <c r="AD94" s="26">
        <f>AA94+AB94+AC94</f>
        <v>0</v>
      </c>
      <c r="AE94" s="26">
        <f>SUM(AE120+AE95)</f>
        <v>0</v>
      </c>
      <c r="AF94" s="26">
        <f>SUM(AF120+AF95)</f>
        <v>0</v>
      </c>
      <c r="AG94" s="26">
        <f>SUM(AG120+AG95)</f>
        <v>0</v>
      </c>
      <c r="AH94" s="26">
        <f>AE94+AF94+AG94</f>
        <v>0</v>
      </c>
      <c r="AI94" s="26">
        <f>SUM(AI120+AI95)</f>
        <v>0</v>
      </c>
      <c r="AJ94" s="26">
        <f>SUM(AJ120+AJ95)</f>
        <v>0</v>
      </c>
      <c r="AK94" s="26">
        <f>SUM(AK120+AK95)</f>
        <v>0</v>
      </c>
      <c r="AL94" s="26">
        <f>AI94+AJ94+AK94</f>
        <v>0</v>
      </c>
      <c r="AM94" s="26">
        <f>Z94+AD94+AH94+AL94</f>
        <v>0</v>
      </c>
      <c r="AN94" s="26">
        <f>SUM(AN120+AN95)</f>
        <v>0</v>
      </c>
      <c r="AO94" s="26">
        <f>SUM(AO120+AO95)</f>
        <v>0</v>
      </c>
      <c r="AP94" s="26">
        <f>SUM(AP120+AP95)</f>
        <v>0</v>
      </c>
      <c r="AQ94" s="26">
        <f>AN94+AO94+AP94</f>
        <v>0</v>
      </c>
      <c r="AR94" s="26">
        <f>P94-AQ94</f>
        <v>0</v>
      </c>
      <c r="AS94" s="26">
        <f>IFERROR(MIN(100,(AQ94/P94)*100),0)</f>
        <v>0</v>
      </c>
      <c r="AT94" s="26">
        <f>Q94-AQ94</f>
        <v>0</v>
      </c>
      <c r="AU94" s="26">
        <f>IFERROR(MIN(100,(AQ94/Q94)*100),0)</f>
        <v>0</v>
      </c>
      <c r="AV94" s="26">
        <f>SUM(AV120+AV95)</f>
        <v>0</v>
      </c>
      <c r="AW94" s="26">
        <f>SUM(AW120+AW95)</f>
        <v>0</v>
      </c>
      <c r="AX94" s="26">
        <f>AR94-AV94</f>
        <v>0</v>
      </c>
    </row>
    <row r="95" spans="1:50">
      <c r="A95" s="27"/>
      <c r="B95" s="28"/>
      <c r="C95" s="29" t="s">
        <v>163</v>
      </c>
      <c r="D95" s="30">
        <f>SUM(D98+D115+D96)</f>
        <v>0</v>
      </c>
      <c r="E95" s="30">
        <f>SUM(E98+E115+E96)</f>
        <v>0</v>
      </c>
      <c r="F95" s="30">
        <f>D95-E95</f>
        <v>0</v>
      </c>
      <c r="G95" s="30">
        <f>SUM(G98+G115+G96)</f>
        <v>0</v>
      </c>
      <c r="H95" s="30">
        <f>G95</f>
        <v>0</v>
      </c>
      <c r="I95" s="30">
        <f>SUM(I98+I115+I96)</f>
        <v>0</v>
      </c>
      <c r="J95" s="30">
        <f>SUM(J98+J115+J96)</f>
        <v>0</v>
      </c>
      <c r="K95" s="30">
        <f>SUM(K98+K115+K96)</f>
        <v>0</v>
      </c>
      <c r="L95" s="30">
        <f>SUM(L98+L115+L96)</f>
        <v>0</v>
      </c>
      <c r="M95" s="30">
        <f>SUM(M98+M115+M96)</f>
        <v>0</v>
      </c>
      <c r="N95" s="30">
        <f>SUM(N98+N115+N96)</f>
        <v>0</v>
      </c>
      <c r="O95" s="30">
        <f>SUM(O98+O115+O96)</f>
        <v>0</v>
      </c>
      <c r="P95" s="30">
        <f>F95+I95+J95+K95+L95+M95+N95+O95</f>
        <v>0</v>
      </c>
      <c r="Q95" s="30">
        <f>H95+I95+J95+K95+L95+M95+N95+O95</f>
        <v>0</v>
      </c>
      <c r="R95" s="30">
        <f>Q95-S95-AQ95</f>
        <v>0</v>
      </c>
      <c r="S95" s="30">
        <f>T95+U95+V95</f>
        <v>0</v>
      </c>
      <c r="T95" s="30">
        <f>SUM(T98+T115+T96)</f>
        <v>0</v>
      </c>
      <c r="U95" s="30">
        <f>SUM(U98+U115+U96)</f>
        <v>0</v>
      </c>
      <c r="V95" s="30">
        <f>SUM(V98+V115+V96)</f>
        <v>0</v>
      </c>
      <c r="W95" s="30">
        <f>SUM(W98+W115+W96)</f>
        <v>0</v>
      </c>
      <c r="X95" s="30">
        <f>SUM(X98+X115+X96)</f>
        <v>0</v>
      </c>
      <c r="Y95" s="30">
        <f>SUM(Y98+Y115+Y96)</f>
        <v>0</v>
      </c>
      <c r="Z95" s="30">
        <f>W95+X95+Y95</f>
        <v>0</v>
      </c>
      <c r="AA95" s="30">
        <f>SUM(AA98+AA115+AA96)</f>
        <v>0</v>
      </c>
      <c r="AB95" s="30">
        <f>SUM(AB98+AB115+AB96)</f>
        <v>0</v>
      </c>
      <c r="AC95" s="30">
        <f>SUM(AC98+AC115+AC96)</f>
        <v>0</v>
      </c>
      <c r="AD95" s="30">
        <f>AA95+AB95+AC95</f>
        <v>0</v>
      </c>
      <c r="AE95" s="30">
        <f>SUM(AE98+AE115+AE96)</f>
        <v>0</v>
      </c>
      <c r="AF95" s="30">
        <f>SUM(AF98+AF115+AF96)</f>
        <v>0</v>
      </c>
      <c r="AG95" s="30">
        <f>SUM(AG98+AG115+AG96)</f>
        <v>0</v>
      </c>
      <c r="AH95" s="30">
        <f>AE95+AF95+AG95</f>
        <v>0</v>
      </c>
      <c r="AI95" s="30">
        <f>SUM(AI98+AI115+AI96)</f>
        <v>0</v>
      </c>
      <c r="AJ95" s="30">
        <f>SUM(AJ98+AJ115+AJ96)</f>
        <v>0</v>
      </c>
      <c r="AK95" s="30">
        <f>SUM(AK98+AK115+AK96)</f>
        <v>0</v>
      </c>
      <c r="AL95" s="30">
        <f>AI95+AJ95+AK95</f>
        <v>0</v>
      </c>
      <c r="AM95" s="30">
        <f>Z95+AD95+AH95+AL95</f>
        <v>0</v>
      </c>
      <c r="AN95" s="30">
        <f>SUM(AN98+AN115+AN96)</f>
        <v>0</v>
      </c>
      <c r="AO95" s="30">
        <f>SUM(AO98+AO115+AO96)</f>
        <v>0</v>
      </c>
      <c r="AP95" s="30">
        <f>SUM(AP98+AP115+AP96)</f>
        <v>0</v>
      </c>
      <c r="AQ95" s="30">
        <f>AN95+AO95+AP95</f>
        <v>0</v>
      </c>
      <c r="AR95" s="30">
        <f>P95-AQ95</f>
        <v>0</v>
      </c>
      <c r="AS95" s="30">
        <f>IFERROR(MIN(100,(AQ95/P95)*100),0)</f>
        <v>0</v>
      </c>
      <c r="AT95" s="30">
        <f>Q95-AQ95</f>
        <v>0</v>
      </c>
      <c r="AU95" s="30">
        <f>IFERROR(MIN(100,(AQ95/Q95)*100),0)</f>
        <v>0</v>
      </c>
      <c r="AV95" s="30">
        <f>SUM(AV98+AV115+AV96)</f>
        <v>0</v>
      </c>
      <c r="AW95" s="30">
        <f>SUM(AW98+AW115+AW96)</f>
        <v>0</v>
      </c>
      <c r="AX95" s="30">
        <f>AR95-AV95</f>
        <v>0</v>
      </c>
    </row>
    <row r="96" spans="1:50">
      <c r="A96" s="27"/>
      <c r="B96" s="28"/>
      <c r="C96" s="31" t="s">
        <v>164</v>
      </c>
      <c r="D96" s="30">
        <f>SUM(D97)</f>
        <v>0</v>
      </c>
      <c r="E96" s="30">
        <f>SUM(E97)</f>
        <v>0</v>
      </c>
      <c r="F96" s="30">
        <f>D96-E96</f>
        <v>0</v>
      </c>
      <c r="G96" s="30">
        <f>SUM(G97)</f>
        <v>0</v>
      </c>
      <c r="H96" s="30">
        <f>G96</f>
        <v>0</v>
      </c>
      <c r="I96" s="30">
        <f>SUM(I97)</f>
        <v>0</v>
      </c>
      <c r="J96" s="30">
        <f>SUM(J97)</f>
        <v>0</v>
      </c>
      <c r="K96" s="30">
        <f>SUM(K97)</f>
        <v>0</v>
      </c>
      <c r="L96" s="30">
        <f>SUM(L97)</f>
        <v>0</v>
      </c>
      <c r="M96" s="30">
        <f>SUM(M97)</f>
        <v>0</v>
      </c>
      <c r="N96" s="30">
        <f>SUM(N97)</f>
        <v>0</v>
      </c>
      <c r="O96" s="30">
        <f>SUM(O97)</f>
        <v>0</v>
      </c>
      <c r="P96" s="30">
        <f>F96+I96+J96+K96+L96+M96+N96+O96</f>
        <v>0</v>
      </c>
      <c r="Q96" s="30">
        <f>H96+I96+J96+K96+L96+M96+N96+O96</f>
        <v>0</v>
      </c>
      <c r="R96" s="30">
        <f>Q96-S96-AQ96</f>
        <v>0</v>
      </c>
      <c r="S96" s="30">
        <f>T96+U96+V96</f>
        <v>0</v>
      </c>
      <c r="T96" s="30">
        <f>SUM(T97)</f>
        <v>0</v>
      </c>
      <c r="U96" s="30">
        <f>SUM(U97)</f>
        <v>0</v>
      </c>
      <c r="V96" s="30">
        <f>SUM(V97)</f>
        <v>0</v>
      </c>
      <c r="W96" s="30">
        <f>SUM(W97)</f>
        <v>0</v>
      </c>
      <c r="X96" s="30">
        <f>SUM(X97)</f>
        <v>0</v>
      </c>
      <c r="Y96" s="30">
        <f>SUM(Y97)</f>
        <v>0</v>
      </c>
      <c r="Z96" s="30">
        <f>W96+X96+Y96</f>
        <v>0</v>
      </c>
      <c r="AA96" s="30">
        <f>SUM(AA97)</f>
        <v>0</v>
      </c>
      <c r="AB96" s="30">
        <f>SUM(AB97)</f>
        <v>0</v>
      </c>
      <c r="AC96" s="30">
        <f>SUM(AC97)</f>
        <v>0</v>
      </c>
      <c r="AD96" s="30">
        <f>AA96+AB96+AC96</f>
        <v>0</v>
      </c>
      <c r="AE96" s="30">
        <f>SUM(AE97)</f>
        <v>0</v>
      </c>
      <c r="AF96" s="30">
        <f>SUM(AF97)</f>
        <v>0</v>
      </c>
      <c r="AG96" s="30">
        <f>SUM(AG97)</f>
        <v>0</v>
      </c>
      <c r="AH96" s="30">
        <f>AE96+AF96+AG96</f>
        <v>0</v>
      </c>
      <c r="AI96" s="30">
        <f>SUM(AI97)</f>
        <v>0</v>
      </c>
      <c r="AJ96" s="30">
        <f>SUM(AJ97)</f>
        <v>0</v>
      </c>
      <c r="AK96" s="30">
        <f>SUM(AK97)</f>
        <v>0</v>
      </c>
      <c r="AL96" s="30">
        <f>AI96+AJ96+AK96</f>
        <v>0</v>
      </c>
      <c r="AM96" s="30">
        <f>Z96+AD96+AH96+AL96</f>
        <v>0</v>
      </c>
      <c r="AN96" s="30">
        <f>SUM(AN97)</f>
        <v>0</v>
      </c>
      <c r="AO96" s="30">
        <f>SUM(AO97)</f>
        <v>0</v>
      </c>
      <c r="AP96" s="30">
        <f>SUM(AP97)</f>
        <v>0</v>
      </c>
      <c r="AQ96" s="30">
        <f>AN96+AO96+AP96</f>
        <v>0</v>
      </c>
      <c r="AR96" s="30">
        <f>P96-AQ96</f>
        <v>0</v>
      </c>
      <c r="AS96" s="30">
        <f>IFERROR(MIN(100,(AQ96/P96)*100),0)</f>
        <v>0</v>
      </c>
      <c r="AT96" s="30">
        <f>Q96-AQ96</f>
        <v>0</v>
      </c>
      <c r="AU96" s="30">
        <f>IFERROR(MIN(100,(AQ96/Q96)*100),0)</f>
        <v>0</v>
      </c>
      <c r="AV96" s="30">
        <f>SUM(AV97)</f>
        <v>0</v>
      </c>
      <c r="AW96" s="30">
        <f>SUM(AW97)</f>
        <v>0</v>
      </c>
      <c r="AX96" s="30">
        <f>AR96-AV96</f>
        <v>0</v>
      </c>
    </row>
    <row r="97" spans="1:50">
      <c r="A97" s="27"/>
      <c r="B97" s="28"/>
      <c r="C97" s="32" t="s">
        <v>207</v>
      </c>
      <c r="D97" s="30">
        <v>74500</v>
      </c>
      <c r="E97" s="30">
        <v>0</v>
      </c>
      <c r="F97" s="30">
        <f>D97-E97</f>
        <v>0</v>
      </c>
      <c r="G97" s="30">
        <v>74500</v>
      </c>
      <c r="H97" s="30">
        <f>G97</f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  <c r="O97" s="30">
        <v>0</v>
      </c>
      <c r="P97" s="30">
        <f>F97+I97+J97+K97+L97+M97+N97+O97</f>
        <v>0</v>
      </c>
      <c r="Q97" s="30">
        <f>H97+I97+J97+K97+L97+M97+N97+O97</f>
        <v>0</v>
      </c>
      <c r="R97" s="30">
        <f>Q97-S97-AQ97</f>
        <v>0</v>
      </c>
      <c r="S97" s="30">
        <f>T97+U97+V97</f>
        <v>0</v>
      </c>
      <c r="T97" s="30">
        <v>0</v>
      </c>
      <c r="U97" s="30">
        <v>0</v>
      </c>
      <c r="V97" s="30">
        <v>0</v>
      </c>
      <c r="W97" s="30">
        <v>0</v>
      </c>
      <c r="X97" s="30">
        <v>0</v>
      </c>
      <c r="Y97" s="30">
        <v>0</v>
      </c>
      <c r="Z97" s="30">
        <f>W97+X97+Y97</f>
        <v>0</v>
      </c>
      <c r="AA97" s="30">
        <v>0</v>
      </c>
      <c r="AB97" s="30">
        <v>0</v>
      </c>
      <c r="AC97" s="30">
        <v>0</v>
      </c>
      <c r="AD97" s="30">
        <f>AA97+AB97+AC97</f>
        <v>0</v>
      </c>
      <c r="AE97" s="30">
        <v>0</v>
      </c>
      <c r="AF97" s="30">
        <v>0</v>
      </c>
      <c r="AG97" s="30">
        <v>0</v>
      </c>
      <c r="AH97" s="30">
        <f>AE97+AF97+AG97</f>
        <v>0</v>
      </c>
      <c r="AI97" s="30">
        <v>0</v>
      </c>
      <c r="AJ97" s="30">
        <v>0</v>
      </c>
      <c r="AK97" s="30">
        <v>0</v>
      </c>
      <c r="AL97" s="30">
        <f>AI97+AJ97+AK97</f>
        <v>0</v>
      </c>
      <c r="AM97" s="30">
        <f>Z97+AD97+AH97+AL97</f>
        <v>0</v>
      </c>
      <c r="AN97" s="30">
        <v>0</v>
      </c>
      <c r="AO97" s="30">
        <v>0</v>
      </c>
      <c r="AP97" s="30">
        <v>0</v>
      </c>
      <c r="AQ97" s="30">
        <f>AN97+AO97+AP97</f>
        <v>0</v>
      </c>
      <c r="AR97" s="30">
        <f>P97-AQ97</f>
        <v>0</v>
      </c>
      <c r="AS97" s="30">
        <f>IFERROR(MIN(100,(AQ97/P97)*100),0)</f>
        <v>0</v>
      </c>
      <c r="AT97" s="30">
        <f>Q97-AQ97</f>
        <v>0</v>
      </c>
      <c r="AU97" s="30">
        <f>IFERROR(MIN(100,(AQ97/Q97)*100),0)</f>
        <v>0</v>
      </c>
      <c r="AV97" s="30">
        <v>0</v>
      </c>
      <c r="AW97" s="30">
        <v>0</v>
      </c>
      <c r="AX97" s="30">
        <f>AR97-AV97</f>
        <v>0</v>
      </c>
    </row>
    <row r="98" spans="1:50">
      <c r="A98" s="27"/>
      <c r="B98" s="28"/>
      <c r="C98" s="31" t="s">
        <v>186</v>
      </c>
      <c r="D98" s="30">
        <f>SUM(D109+D103+D99+D106+D101+D105+D107)</f>
        <v>0</v>
      </c>
      <c r="E98" s="30">
        <f>SUM(E109+E103+E99+E106+E101+E105+E107)</f>
        <v>0</v>
      </c>
      <c r="F98" s="30">
        <f>D98-E98</f>
        <v>0</v>
      </c>
      <c r="G98" s="30">
        <f>SUM(G109+G103+G99+G106+G101+G105+G107)</f>
        <v>0</v>
      </c>
      <c r="H98" s="30">
        <f>G98</f>
        <v>0</v>
      </c>
      <c r="I98" s="30">
        <f>SUM(I109+I103+I99+I106+I101+I105+I107)</f>
        <v>0</v>
      </c>
      <c r="J98" s="30">
        <f>SUM(J109+J103+J99+J106+J101+J105+J107)</f>
        <v>0</v>
      </c>
      <c r="K98" s="30">
        <f>SUM(K109+K103+K99+K106+K101+K105+K107)</f>
        <v>0</v>
      </c>
      <c r="L98" s="30">
        <f>SUM(L109+L103+L99+L106+L101+L105+L107)</f>
        <v>0</v>
      </c>
      <c r="M98" s="30">
        <f>SUM(M109+M103+M99+M106+M101+M105+M107)</f>
        <v>0</v>
      </c>
      <c r="N98" s="30">
        <f>SUM(N109+N103+N99+N106+N101+N105+N107)</f>
        <v>0</v>
      </c>
      <c r="O98" s="30">
        <f>SUM(O109+O103+O99+O106+O101+O105+O107)</f>
        <v>0</v>
      </c>
      <c r="P98" s="30">
        <f>F98+I98+J98+K98+L98+M98+N98+O98</f>
        <v>0</v>
      </c>
      <c r="Q98" s="30">
        <f>H98+I98+J98+K98+L98+M98+N98+O98</f>
        <v>0</v>
      </c>
      <c r="R98" s="30">
        <f>Q98-S98-AQ98</f>
        <v>0</v>
      </c>
      <c r="S98" s="30">
        <f>T98+U98+V98</f>
        <v>0</v>
      </c>
      <c r="T98" s="30">
        <f>SUM(T109+T103+T99+T106+T101+T105+T107)</f>
        <v>0</v>
      </c>
      <c r="U98" s="30">
        <f>SUM(U109+U103+U99+U106+U101+U105+U107)</f>
        <v>0</v>
      </c>
      <c r="V98" s="30">
        <f>SUM(V109+V103+V99+V106+V101+V105+V107)</f>
        <v>0</v>
      </c>
      <c r="W98" s="30">
        <f>SUM(W109+W103+W99+W106+W101+W105+W107)</f>
        <v>0</v>
      </c>
      <c r="X98" s="30">
        <f>SUM(X109+X103+X99+X106+X101+X105+X107)</f>
        <v>0</v>
      </c>
      <c r="Y98" s="30">
        <f>SUM(Y109+Y103+Y99+Y106+Y101+Y105+Y107)</f>
        <v>0</v>
      </c>
      <c r="Z98" s="30">
        <f>W98+X98+Y98</f>
        <v>0</v>
      </c>
      <c r="AA98" s="30">
        <f>SUM(AA109+AA103+AA99+AA106+AA101+AA105+AA107)</f>
        <v>0</v>
      </c>
      <c r="AB98" s="30">
        <f>SUM(AB109+AB103+AB99+AB106+AB101+AB105+AB107)</f>
        <v>0</v>
      </c>
      <c r="AC98" s="30">
        <f>SUM(AC109+AC103+AC99+AC106+AC101+AC105+AC107)</f>
        <v>0</v>
      </c>
      <c r="AD98" s="30">
        <f>AA98+AB98+AC98</f>
        <v>0</v>
      </c>
      <c r="AE98" s="30">
        <f>SUM(AE109+AE103+AE99+AE106+AE101+AE105+AE107)</f>
        <v>0</v>
      </c>
      <c r="AF98" s="30">
        <f>SUM(AF109+AF103+AF99+AF106+AF101+AF105+AF107)</f>
        <v>0</v>
      </c>
      <c r="AG98" s="30">
        <f>SUM(AG109+AG103+AG99+AG106+AG101+AG105+AG107)</f>
        <v>0</v>
      </c>
      <c r="AH98" s="30">
        <f>AE98+AF98+AG98</f>
        <v>0</v>
      </c>
      <c r="AI98" s="30">
        <f>SUM(AI109+AI103+AI99+AI106+AI101+AI105+AI107)</f>
        <v>0</v>
      </c>
      <c r="AJ98" s="30">
        <f>SUM(AJ109+AJ103+AJ99+AJ106+AJ101+AJ105+AJ107)</f>
        <v>0</v>
      </c>
      <c r="AK98" s="30">
        <f>SUM(AK109+AK103+AK99+AK106+AK101+AK105+AK107)</f>
        <v>0</v>
      </c>
      <c r="AL98" s="30">
        <f>AI98+AJ98+AK98</f>
        <v>0</v>
      </c>
      <c r="AM98" s="30">
        <f>Z98+AD98+AH98+AL98</f>
        <v>0</v>
      </c>
      <c r="AN98" s="30">
        <f>SUM(AN109+AN103+AN99+AN106+AN101+AN105+AN107)</f>
        <v>0</v>
      </c>
      <c r="AO98" s="30">
        <f>SUM(AO109+AO103+AO99+AO106+AO101+AO105+AO107)</f>
        <v>0</v>
      </c>
      <c r="AP98" s="30">
        <f>SUM(AP109+AP103+AP99+AP106+AP101+AP105+AP107)</f>
        <v>0</v>
      </c>
      <c r="AQ98" s="30">
        <f>AN98+AO98+AP98</f>
        <v>0</v>
      </c>
      <c r="AR98" s="30">
        <f>P98-AQ98</f>
        <v>0</v>
      </c>
      <c r="AS98" s="30">
        <f>IFERROR(MIN(100,(AQ98/P98)*100),0)</f>
        <v>0</v>
      </c>
      <c r="AT98" s="30">
        <f>Q98-AQ98</f>
        <v>0</v>
      </c>
      <c r="AU98" s="30">
        <f>IFERROR(MIN(100,(AQ98/Q98)*100),0)</f>
        <v>0</v>
      </c>
      <c r="AV98" s="30">
        <f>SUM(AV109+AV103+AV99+AV106+AV101+AV105+AV107)</f>
        <v>0</v>
      </c>
      <c r="AW98" s="30">
        <f>SUM(AW109+AW103+AW99+AW106+AW101+AW105+AW107)</f>
        <v>0</v>
      </c>
      <c r="AX98" s="30">
        <f>AR98-AV98</f>
        <v>0</v>
      </c>
    </row>
    <row r="99" spans="1:50">
      <c r="A99" s="27"/>
      <c r="B99" s="28"/>
      <c r="C99" s="32" t="s">
        <v>208</v>
      </c>
      <c r="D99" s="30">
        <f>SUM(D100)</f>
        <v>0</v>
      </c>
      <c r="E99" s="30">
        <f>SUM(E100)</f>
        <v>0</v>
      </c>
      <c r="F99" s="30">
        <f>D99-E99</f>
        <v>0</v>
      </c>
      <c r="G99" s="30">
        <f>SUM(G100)</f>
        <v>0</v>
      </c>
      <c r="H99" s="30">
        <f>G99</f>
        <v>0</v>
      </c>
      <c r="I99" s="30">
        <f>SUM(I100)</f>
        <v>0</v>
      </c>
      <c r="J99" s="30">
        <f>SUM(J100)</f>
        <v>0</v>
      </c>
      <c r="K99" s="30">
        <f>SUM(K100)</f>
        <v>0</v>
      </c>
      <c r="L99" s="30">
        <f>SUM(L100)</f>
        <v>0</v>
      </c>
      <c r="M99" s="30">
        <f>SUM(M100)</f>
        <v>0</v>
      </c>
      <c r="N99" s="30">
        <f>SUM(N100)</f>
        <v>0</v>
      </c>
      <c r="O99" s="30">
        <f>SUM(O100)</f>
        <v>0</v>
      </c>
      <c r="P99" s="30">
        <f>F99+I99+J99+K99+L99+M99+N99+O99</f>
        <v>0</v>
      </c>
      <c r="Q99" s="30">
        <f>H99+I99+J99+K99+L99+M99+N99+O99</f>
        <v>0</v>
      </c>
      <c r="R99" s="30">
        <f>Q99-S99-AQ99</f>
        <v>0</v>
      </c>
      <c r="S99" s="30">
        <f>T99+U99+V99</f>
        <v>0</v>
      </c>
      <c r="T99" s="30">
        <f>SUM(T100)</f>
        <v>0</v>
      </c>
      <c r="U99" s="30">
        <f>SUM(U100)</f>
        <v>0</v>
      </c>
      <c r="V99" s="30">
        <f>SUM(V100)</f>
        <v>0</v>
      </c>
      <c r="W99" s="30">
        <f>SUM(W100)</f>
        <v>0</v>
      </c>
      <c r="X99" s="30">
        <f>SUM(X100)</f>
        <v>0</v>
      </c>
      <c r="Y99" s="30">
        <f>SUM(Y100)</f>
        <v>0</v>
      </c>
      <c r="Z99" s="30">
        <f>W99+X99+Y99</f>
        <v>0</v>
      </c>
      <c r="AA99" s="30">
        <f>SUM(AA100)</f>
        <v>0</v>
      </c>
      <c r="AB99" s="30">
        <f>SUM(AB100)</f>
        <v>0</v>
      </c>
      <c r="AC99" s="30">
        <f>SUM(AC100)</f>
        <v>0</v>
      </c>
      <c r="AD99" s="30">
        <f>AA99+AB99+AC99</f>
        <v>0</v>
      </c>
      <c r="AE99" s="30">
        <f>SUM(AE100)</f>
        <v>0</v>
      </c>
      <c r="AF99" s="30">
        <f>SUM(AF100)</f>
        <v>0</v>
      </c>
      <c r="AG99" s="30">
        <f>SUM(AG100)</f>
        <v>0</v>
      </c>
      <c r="AH99" s="30">
        <f>AE99+AF99+AG99</f>
        <v>0</v>
      </c>
      <c r="AI99" s="30">
        <f>SUM(AI100)</f>
        <v>0</v>
      </c>
      <c r="AJ99" s="30">
        <f>SUM(AJ100)</f>
        <v>0</v>
      </c>
      <c r="AK99" s="30">
        <f>SUM(AK100)</f>
        <v>0</v>
      </c>
      <c r="AL99" s="30">
        <f>AI99+AJ99+AK99</f>
        <v>0</v>
      </c>
      <c r="AM99" s="30">
        <f>Z99+AD99+AH99+AL99</f>
        <v>0</v>
      </c>
      <c r="AN99" s="30">
        <f>SUM(AN100)</f>
        <v>0</v>
      </c>
      <c r="AO99" s="30">
        <f>SUM(AO100)</f>
        <v>0</v>
      </c>
      <c r="AP99" s="30">
        <f>SUM(AP100)</f>
        <v>0</v>
      </c>
      <c r="AQ99" s="30">
        <f>AN99+AO99+AP99</f>
        <v>0</v>
      </c>
      <c r="AR99" s="30">
        <f>P99-AQ99</f>
        <v>0</v>
      </c>
      <c r="AS99" s="30">
        <f>IFERROR(MIN(100,(AQ99/P99)*100),0)</f>
        <v>0</v>
      </c>
      <c r="AT99" s="30">
        <f>Q99-AQ99</f>
        <v>0</v>
      </c>
      <c r="AU99" s="30">
        <f>IFERROR(MIN(100,(AQ99/Q99)*100),0)</f>
        <v>0</v>
      </c>
      <c r="AV99" s="30">
        <f>SUM(AV100)</f>
        <v>0</v>
      </c>
      <c r="AW99" s="30">
        <f>SUM(AW100)</f>
        <v>0</v>
      </c>
      <c r="AX99" s="30">
        <f>AR99-AV99</f>
        <v>0</v>
      </c>
    </row>
    <row r="100" spans="1:50">
      <c r="A100" s="27"/>
      <c r="B100" s="28"/>
      <c r="C100" s="33" t="s">
        <v>209</v>
      </c>
      <c r="D100" s="30">
        <v>48000</v>
      </c>
      <c r="E100" s="30">
        <v>0</v>
      </c>
      <c r="F100" s="30">
        <f>D100-E100</f>
        <v>0</v>
      </c>
      <c r="G100" s="30">
        <v>48000</v>
      </c>
      <c r="H100" s="30">
        <f>G100</f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  <c r="O100" s="30">
        <v>0</v>
      </c>
      <c r="P100" s="30">
        <f>F100+I100+J100+K100+L100+M100+N100+O100</f>
        <v>0</v>
      </c>
      <c r="Q100" s="30">
        <f>H100+I100+J100+K100+L100+M100+N100+O100</f>
        <v>0</v>
      </c>
      <c r="R100" s="30">
        <f>Q100-S100-AQ100</f>
        <v>0</v>
      </c>
      <c r="S100" s="30">
        <f>T100+U100+V100</f>
        <v>0</v>
      </c>
      <c r="T100" s="30">
        <v>0</v>
      </c>
      <c r="U100" s="30">
        <v>0</v>
      </c>
      <c r="V100" s="30">
        <v>0</v>
      </c>
      <c r="W100" s="30">
        <v>0</v>
      </c>
      <c r="X100" s="30">
        <v>0</v>
      </c>
      <c r="Y100" s="30">
        <v>0</v>
      </c>
      <c r="Z100" s="30">
        <f>W100+X100+Y100</f>
        <v>0</v>
      </c>
      <c r="AA100" s="30">
        <v>0</v>
      </c>
      <c r="AB100" s="30">
        <v>0</v>
      </c>
      <c r="AC100" s="30">
        <v>0</v>
      </c>
      <c r="AD100" s="30">
        <f>AA100+AB100+AC100</f>
        <v>0</v>
      </c>
      <c r="AE100" s="30">
        <v>0</v>
      </c>
      <c r="AF100" s="30">
        <v>0</v>
      </c>
      <c r="AG100" s="30">
        <v>0</v>
      </c>
      <c r="AH100" s="30">
        <f>AE100+AF100+AG100</f>
        <v>0</v>
      </c>
      <c r="AI100" s="30">
        <v>0</v>
      </c>
      <c r="AJ100" s="30">
        <v>0</v>
      </c>
      <c r="AK100" s="30">
        <v>0</v>
      </c>
      <c r="AL100" s="30">
        <f>AI100+AJ100+AK100</f>
        <v>0</v>
      </c>
      <c r="AM100" s="30">
        <f>Z100+AD100+AH100+AL100</f>
        <v>0</v>
      </c>
      <c r="AN100" s="30">
        <v>0</v>
      </c>
      <c r="AO100" s="30">
        <v>0</v>
      </c>
      <c r="AP100" s="30">
        <v>0</v>
      </c>
      <c r="AQ100" s="30">
        <f>AN100+AO100+AP100</f>
        <v>0</v>
      </c>
      <c r="AR100" s="30">
        <f>P100-AQ100</f>
        <v>0</v>
      </c>
      <c r="AS100" s="30">
        <f>IFERROR(MIN(100,(AQ100/P100)*100),0)</f>
        <v>0</v>
      </c>
      <c r="AT100" s="30">
        <f>Q100-AQ100</f>
        <v>0</v>
      </c>
      <c r="AU100" s="30">
        <f>IFERROR(MIN(100,(AQ100/Q100)*100),0)</f>
        <v>0</v>
      </c>
      <c r="AV100" s="30">
        <v>0</v>
      </c>
      <c r="AW100" s="30">
        <v>0</v>
      </c>
      <c r="AX100" s="30">
        <f>AR100-AV100</f>
        <v>0</v>
      </c>
    </row>
    <row r="101" spans="1:50">
      <c r="A101" s="27"/>
      <c r="B101" s="28"/>
      <c r="C101" s="32" t="s">
        <v>210</v>
      </c>
      <c r="D101" s="30">
        <f>SUM(D102)</f>
        <v>0</v>
      </c>
      <c r="E101" s="30">
        <f>SUM(E102)</f>
        <v>0</v>
      </c>
      <c r="F101" s="30">
        <f>D101-E101</f>
        <v>0</v>
      </c>
      <c r="G101" s="30">
        <f>SUM(G102)</f>
        <v>0</v>
      </c>
      <c r="H101" s="30">
        <f>G101</f>
        <v>0</v>
      </c>
      <c r="I101" s="30">
        <f>SUM(I102)</f>
        <v>0</v>
      </c>
      <c r="J101" s="30">
        <f>SUM(J102)</f>
        <v>0</v>
      </c>
      <c r="K101" s="30">
        <f>SUM(K102)</f>
        <v>0</v>
      </c>
      <c r="L101" s="30">
        <f>SUM(L102)</f>
        <v>0</v>
      </c>
      <c r="M101" s="30">
        <f>SUM(M102)</f>
        <v>0</v>
      </c>
      <c r="N101" s="30">
        <f>SUM(N102)</f>
        <v>0</v>
      </c>
      <c r="O101" s="30">
        <f>SUM(O102)</f>
        <v>0</v>
      </c>
      <c r="P101" s="30">
        <f>F101+I101+J101+K101+L101+M101+N101+O101</f>
        <v>0</v>
      </c>
      <c r="Q101" s="30">
        <f>H101+I101+J101+K101+L101+M101+N101+O101</f>
        <v>0</v>
      </c>
      <c r="R101" s="30">
        <f>Q101-S101-AQ101</f>
        <v>0</v>
      </c>
      <c r="S101" s="30">
        <f>T101+U101+V101</f>
        <v>0</v>
      </c>
      <c r="T101" s="30">
        <f>SUM(T102)</f>
        <v>0</v>
      </c>
      <c r="U101" s="30">
        <f>SUM(U102)</f>
        <v>0</v>
      </c>
      <c r="V101" s="30">
        <f>SUM(V102)</f>
        <v>0</v>
      </c>
      <c r="W101" s="30">
        <f>SUM(W102)</f>
        <v>0</v>
      </c>
      <c r="X101" s="30">
        <f>SUM(X102)</f>
        <v>0</v>
      </c>
      <c r="Y101" s="30">
        <f>SUM(Y102)</f>
        <v>0</v>
      </c>
      <c r="Z101" s="30">
        <f>W101+X101+Y101</f>
        <v>0</v>
      </c>
      <c r="AA101" s="30">
        <f>SUM(AA102)</f>
        <v>0</v>
      </c>
      <c r="AB101" s="30">
        <f>SUM(AB102)</f>
        <v>0</v>
      </c>
      <c r="AC101" s="30">
        <f>SUM(AC102)</f>
        <v>0</v>
      </c>
      <c r="AD101" s="30">
        <f>AA101+AB101+AC101</f>
        <v>0</v>
      </c>
      <c r="AE101" s="30">
        <f>SUM(AE102)</f>
        <v>0</v>
      </c>
      <c r="AF101" s="30">
        <f>SUM(AF102)</f>
        <v>0</v>
      </c>
      <c r="AG101" s="30">
        <f>SUM(AG102)</f>
        <v>0</v>
      </c>
      <c r="AH101" s="30">
        <f>AE101+AF101+AG101</f>
        <v>0</v>
      </c>
      <c r="AI101" s="30">
        <f>SUM(AI102)</f>
        <v>0</v>
      </c>
      <c r="AJ101" s="30">
        <f>SUM(AJ102)</f>
        <v>0</v>
      </c>
      <c r="AK101" s="30">
        <f>SUM(AK102)</f>
        <v>0</v>
      </c>
      <c r="AL101" s="30">
        <f>AI101+AJ101+AK101</f>
        <v>0</v>
      </c>
      <c r="AM101" s="30">
        <f>Z101+AD101+AH101+AL101</f>
        <v>0</v>
      </c>
      <c r="AN101" s="30">
        <f>SUM(AN102)</f>
        <v>0</v>
      </c>
      <c r="AO101" s="30">
        <f>SUM(AO102)</f>
        <v>0</v>
      </c>
      <c r="AP101" s="30">
        <f>SUM(AP102)</f>
        <v>0</v>
      </c>
      <c r="AQ101" s="30">
        <f>AN101+AO101+AP101</f>
        <v>0</v>
      </c>
      <c r="AR101" s="30">
        <f>P101-AQ101</f>
        <v>0</v>
      </c>
      <c r="AS101" s="30">
        <f>IFERROR(MIN(100,(AQ101/P101)*100),0)</f>
        <v>0</v>
      </c>
      <c r="AT101" s="30">
        <f>Q101-AQ101</f>
        <v>0</v>
      </c>
      <c r="AU101" s="30">
        <f>IFERROR(MIN(100,(AQ101/Q101)*100),0)</f>
        <v>0</v>
      </c>
      <c r="AV101" s="30">
        <f>SUM(AV102)</f>
        <v>0</v>
      </c>
      <c r="AW101" s="30">
        <f>SUM(AW102)</f>
        <v>0</v>
      </c>
      <c r="AX101" s="30">
        <f>AR101-AV101</f>
        <v>0</v>
      </c>
    </row>
    <row r="102" spans="1:50">
      <c r="A102" s="27"/>
      <c r="B102" s="28"/>
      <c r="C102" s="33" t="s">
        <v>211</v>
      </c>
      <c r="D102" s="30">
        <v>2500</v>
      </c>
      <c r="E102" s="30">
        <v>0</v>
      </c>
      <c r="F102" s="30">
        <f>D102-E102</f>
        <v>0</v>
      </c>
      <c r="G102" s="30">
        <v>2500</v>
      </c>
      <c r="H102" s="30">
        <f>G102</f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f>F102+I102+J102+K102+L102+M102+N102+O102</f>
        <v>0</v>
      </c>
      <c r="Q102" s="30">
        <f>H102+I102+J102+K102+L102+M102+N102+O102</f>
        <v>0</v>
      </c>
      <c r="R102" s="30">
        <f>Q102-S102-AQ102</f>
        <v>0</v>
      </c>
      <c r="S102" s="30">
        <f>T102+U102+V102</f>
        <v>0</v>
      </c>
      <c r="T102" s="30">
        <v>0</v>
      </c>
      <c r="U102" s="30">
        <v>0</v>
      </c>
      <c r="V102" s="30">
        <v>0</v>
      </c>
      <c r="W102" s="30">
        <v>0</v>
      </c>
      <c r="X102" s="30">
        <v>0</v>
      </c>
      <c r="Y102" s="30">
        <v>0</v>
      </c>
      <c r="Z102" s="30">
        <f>W102+X102+Y102</f>
        <v>0</v>
      </c>
      <c r="AA102" s="30">
        <v>0</v>
      </c>
      <c r="AB102" s="30">
        <v>0</v>
      </c>
      <c r="AC102" s="30">
        <v>0</v>
      </c>
      <c r="AD102" s="30">
        <f>AA102+AB102+AC102</f>
        <v>0</v>
      </c>
      <c r="AE102" s="30">
        <v>0</v>
      </c>
      <c r="AF102" s="30">
        <v>0</v>
      </c>
      <c r="AG102" s="30">
        <v>0</v>
      </c>
      <c r="AH102" s="30">
        <f>AE102+AF102+AG102</f>
        <v>0</v>
      </c>
      <c r="AI102" s="30">
        <v>0</v>
      </c>
      <c r="AJ102" s="30">
        <v>0</v>
      </c>
      <c r="AK102" s="30">
        <v>0</v>
      </c>
      <c r="AL102" s="30">
        <f>AI102+AJ102+AK102</f>
        <v>0</v>
      </c>
      <c r="AM102" s="30">
        <f>Z102+AD102+AH102+AL102</f>
        <v>0</v>
      </c>
      <c r="AN102" s="30">
        <v>0</v>
      </c>
      <c r="AO102" s="30">
        <v>0</v>
      </c>
      <c r="AP102" s="30">
        <v>0</v>
      </c>
      <c r="AQ102" s="30">
        <f>AN102+AO102+AP102</f>
        <v>0</v>
      </c>
      <c r="AR102" s="30">
        <f>P102-AQ102</f>
        <v>0</v>
      </c>
      <c r="AS102" s="30">
        <f>IFERROR(MIN(100,(AQ102/P102)*100),0)</f>
        <v>0</v>
      </c>
      <c r="AT102" s="30">
        <f>Q102-AQ102</f>
        <v>0</v>
      </c>
      <c r="AU102" s="30">
        <f>IFERROR(MIN(100,(AQ102/Q102)*100),0)</f>
        <v>0</v>
      </c>
      <c r="AV102" s="30">
        <v>0</v>
      </c>
      <c r="AW102" s="30">
        <v>0</v>
      </c>
      <c r="AX102" s="30">
        <f>AR102-AV102</f>
        <v>0</v>
      </c>
    </row>
    <row r="103" spans="1:50">
      <c r="A103" s="27"/>
      <c r="B103" s="28"/>
      <c r="C103" s="32" t="s">
        <v>212</v>
      </c>
      <c r="D103" s="30">
        <f>SUM(D104)</f>
        <v>0</v>
      </c>
      <c r="E103" s="30">
        <f>SUM(E104)</f>
        <v>0</v>
      </c>
      <c r="F103" s="30">
        <f>D103-E103</f>
        <v>0</v>
      </c>
      <c r="G103" s="30">
        <f>SUM(G104)</f>
        <v>0</v>
      </c>
      <c r="H103" s="30">
        <f>G103</f>
        <v>0</v>
      </c>
      <c r="I103" s="30">
        <f>SUM(I104)</f>
        <v>0</v>
      </c>
      <c r="J103" s="30">
        <f>SUM(J104)</f>
        <v>0</v>
      </c>
      <c r="K103" s="30">
        <f>SUM(K104)</f>
        <v>0</v>
      </c>
      <c r="L103" s="30">
        <f>SUM(L104)</f>
        <v>0</v>
      </c>
      <c r="M103" s="30">
        <f>SUM(M104)</f>
        <v>0</v>
      </c>
      <c r="N103" s="30">
        <f>SUM(N104)</f>
        <v>0</v>
      </c>
      <c r="O103" s="30">
        <f>SUM(O104)</f>
        <v>0</v>
      </c>
      <c r="P103" s="30">
        <f>F103+I103+J103+K103+L103+M103+N103+O103</f>
        <v>0</v>
      </c>
      <c r="Q103" s="30">
        <f>H103+I103+J103+K103+L103+M103+N103+O103</f>
        <v>0</v>
      </c>
      <c r="R103" s="30">
        <f>Q103-S103-AQ103</f>
        <v>0</v>
      </c>
      <c r="S103" s="30">
        <f>T103+U103+V103</f>
        <v>0</v>
      </c>
      <c r="T103" s="30">
        <f>SUM(T104)</f>
        <v>0</v>
      </c>
      <c r="U103" s="30">
        <f>SUM(U104)</f>
        <v>0</v>
      </c>
      <c r="V103" s="30">
        <f>SUM(V104)</f>
        <v>0</v>
      </c>
      <c r="W103" s="30">
        <f>SUM(W104)</f>
        <v>0</v>
      </c>
      <c r="X103" s="30">
        <f>SUM(X104)</f>
        <v>0</v>
      </c>
      <c r="Y103" s="30">
        <f>SUM(Y104)</f>
        <v>0</v>
      </c>
      <c r="Z103" s="30">
        <f>W103+X103+Y103</f>
        <v>0</v>
      </c>
      <c r="AA103" s="30">
        <f>SUM(AA104)</f>
        <v>0</v>
      </c>
      <c r="AB103" s="30">
        <f>SUM(AB104)</f>
        <v>0</v>
      </c>
      <c r="AC103" s="30">
        <f>SUM(AC104)</f>
        <v>0</v>
      </c>
      <c r="AD103" s="30">
        <f>AA103+AB103+AC103</f>
        <v>0</v>
      </c>
      <c r="AE103" s="30">
        <f>SUM(AE104)</f>
        <v>0</v>
      </c>
      <c r="AF103" s="30">
        <f>SUM(AF104)</f>
        <v>0</v>
      </c>
      <c r="AG103" s="30">
        <f>SUM(AG104)</f>
        <v>0</v>
      </c>
      <c r="AH103" s="30">
        <f>AE103+AF103+AG103</f>
        <v>0</v>
      </c>
      <c r="AI103" s="30">
        <f>SUM(AI104)</f>
        <v>0</v>
      </c>
      <c r="AJ103" s="30">
        <f>SUM(AJ104)</f>
        <v>0</v>
      </c>
      <c r="AK103" s="30">
        <f>SUM(AK104)</f>
        <v>0</v>
      </c>
      <c r="AL103" s="30">
        <f>AI103+AJ103+AK103</f>
        <v>0</v>
      </c>
      <c r="AM103" s="30">
        <f>Z103+AD103+AH103+AL103</f>
        <v>0</v>
      </c>
      <c r="AN103" s="30">
        <f>SUM(AN104)</f>
        <v>0</v>
      </c>
      <c r="AO103" s="30">
        <f>SUM(AO104)</f>
        <v>0</v>
      </c>
      <c r="AP103" s="30">
        <f>SUM(AP104)</f>
        <v>0</v>
      </c>
      <c r="AQ103" s="30">
        <f>AN103+AO103+AP103</f>
        <v>0</v>
      </c>
      <c r="AR103" s="30">
        <f>P103-AQ103</f>
        <v>0</v>
      </c>
      <c r="AS103" s="30">
        <f>IFERROR(MIN(100,(AQ103/P103)*100),0)</f>
        <v>0</v>
      </c>
      <c r="AT103" s="30">
        <f>Q103-AQ103</f>
        <v>0</v>
      </c>
      <c r="AU103" s="30">
        <f>IFERROR(MIN(100,(AQ103/Q103)*100),0)</f>
        <v>0</v>
      </c>
      <c r="AV103" s="30">
        <f>SUM(AV104)</f>
        <v>0</v>
      </c>
      <c r="AW103" s="30">
        <f>SUM(AW104)</f>
        <v>0</v>
      </c>
      <c r="AX103" s="30">
        <f>AR103-AV103</f>
        <v>0</v>
      </c>
    </row>
    <row r="104" spans="1:50">
      <c r="A104" s="27"/>
      <c r="B104" s="28"/>
      <c r="C104" s="33" t="s">
        <v>213</v>
      </c>
      <c r="D104" s="30">
        <v>0</v>
      </c>
      <c r="E104" s="30">
        <v>0</v>
      </c>
      <c r="F104" s="30">
        <f>D104-E104</f>
        <v>0</v>
      </c>
      <c r="G104" s="30">
        <v>0</v>
      </c>
      <c r="H104" s="30">
        <f>G104</f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0</v>
      </c>
      <c r="N104" s="30">
        <v>0</v>
      </c>
      <c r="O104" s="30">
        <v>0</v>
      </c>
      <c r="P104" s="30">
        <f>F104+I104+J104+K104+L104+M104+N104+O104</f>
        <v>0</v>
      </c>
      <c r="Q104" s="30">
        <f>H104+I104+J104+K104+L104+M104+N104+O104</f>
        <v>0</v>
      </c>
      <c r="R104" s="30">
        <f>Q104-S104-AQ104</f>
        <v>0</v>
      </c>
      <c r="S104" s="30">
        <f>T104+U104+V104</f>
        <v>0</v>
      </c>
      <c r="T104" s="30">
        <v>0</v>
      </c>
      <c r="U104" s="30">
        <v>0</v>
      </c>
      <c r="V104" s="30">
        <v>0</v>
      </c>
      <c r="W104" s="30">
        <v>0</v>
      </c>
      <c r="X104" s="30">
        <v>0</v>
      </c>
      <c r="Y104" s="30">
        <v>0</v>
      </c>
      <c r="Z104" s="30">
        <f>W104+X104+Y104</f>
        <v>0</v>
      </c>
      <c r="AA104" s="30">
        <v>0</v>
      </c>
      <c r="AB104" s="30">
        <v>0</v>
      </c>
      <c r="AC104" s="30">
        <v>0</v>
      </c>
      <c r="AD104" s="30">
        <f>AA104+AB104+AC104</f>
        <v>0</v>
      </c>
      <c r="AE104" s="30">
        <v>0</v>
      </c>
      <c r="AF104" s="30">
        <v>0</v>
      </c>
      <c r="AG104" s="30">
        <v>0</v>
      </c>
      <c r="AH104" s="30">
        <f>AE104+AF104+AG104</f>
        <v>0</v>
      </c>
      <c r="AI104" s="30">
        <v>0</v>
      </c>
      <c r="AJ104" s="30">
        <v>0</v>
      </c>
      <c r="AK104" s="30">
        <v>0</v>
      </c>
      <c r="AL104" s="30">
        <f>AI104+AJ104+AK104</f>
        <v>0</v>
      </c>
      <c r="AM104" s="30">
        <f>Z104+AD104+AH104+AL104</f>
        <v>0</v>
      </c>
      <c r="AN104" s="30">
        <v>0</v>
      </c>
      <c r="AO104" s="30">
        <v>0</v>
      </c>
      <c r="AP104" s="30">
        <v>0</v>
      </c>
      <c r="AQ104" s="30">
        <f>AN104+AO104+AP104</f>
        <v>0</v>
      </c>
      <c r="AR104" s="30">
        <f>P104-AQ104</f>
        <v>0</v>
      </c>
      <c r="AS104" s="30">
        <f>IFERROR(MIN(100,(AQ104/P104)*100),0)</f>
        <v>0</v>
      </c>
      <c r="AT104" s="30">
        <f>Q104-AQ104</f>
        <v>0</v>
      </c>
      <c r="AU104" s="30">
        <f>IFERROR(MIN(100,(AQ104/Q104)*100),0)</f>
        <v>0</v>
      </c>
      <c r="AV104" s="30">
        <v>0</v>
      </c>
      <c r="AW104" s="30">
        <v>0</v>
      </c>
      <c r="AX104" s="30">
        <f>AR104-AV104</f>
        <v>0</v>
      </c>
    </row>
    <row r="105" spans="1:50">
      <c r="A105" s="27"/>
      <c r="B105" s="28"/>
      <c r="C105" s="32" t="s">
        <v>214</v>
      </c>
      <c r="D105" s="30">
        <v>0</v>
      </c>
      <c r="E105" s="30">
        <v>0</v>
      </c>
      <c r="F105" s="30">
        <f>D105-E105</f>
        <v>0</v>
      </c>
      <c r="G105" s="30">
        <v>0</v>
      </c>
      <c r="H105" s="30">
        <f>G105</f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0</v>
      </c>
      <c r="O105" s="30">
        <v>0</v>
      </c>
      <c r="P105" s="30">
        <f>F105+I105+J105+K105+L105+M105+N105+O105</f>
        <v>0</v>
      </c>
      <c r="Q105" s="30">
        <f>H105+I105+J105+K105+L105+M105+N105+O105</f>
        <v>0</v>
      </c>
      <c r="R105" s="30">
        <f>Q105-S105-AQ105</f>
        <v>0</v>
      </c>
      <c r="S105" s="30">
        <f>T105+U105+V105</f>
        <v>0</v>
      </c>
      <c r="T105" s="30">
        <v>0</v>
      </c>
      <c r="U105" s="30">
        <v>0</v>
      </c>
      <c r="V105" s="30">
        <v>0</v>
      </c>
      <c r="W105" s="30">
        <v>0</v>
      </c>
      <c r="X105" s="30">
        <v>0</v>
      </c>
      <c r="Y105" s="30">
        <v>0</v>
      </c>
      <c r="Z105" s="30">
        <f>W105+X105+Y105</f>
        <v>0</v>
      </c>
      <c r="AA105" s="30">
        <v>0</v>
      </c>
      <c r="AB105" s="30">
        <v>0</v>
      </c>
      <c r="AC105" s="30">
        <v>0</v>
      </c>
      <c r="AD105" s="30">
        <f>AA105+AB105+AC105</f>
        <v>0</v>
      </c>
      <c r="AE105" s="30">
        <v>0</v>
      </c>
      <c r="AF105" s="30">
        <v>0</v>
      </c>
      <c r="AG105" s="30">
        <v>0</v>
      </c>
      <c r="AH105" s="30">
        <f>AE105+AF105+AG105</f>
        <v>0</v>
      </c>
      <c r="AI105" s="30">
        <v>0</v>
      </c>
      <c r="AJ105" s="30">
        <v>0</v>
      </c>
      <c r="AK105" s="30">
        <v>0</v>
      </c>
      <c r="AL105" s="30">
        <f>AI105+AJ105+AK105</f>
        <v>0</v>
      </c>
      <c r="AM105" s="30">
        <f>Z105+AD105+AH105+AL105</f>
        <v>0</v>
      </c>
      <c r="AN105" s="30">
        <v>0</v>
      </c>
      <c r="AO105" s="30">
        <v>0</v>
      </c>
      <c r="AP105" s="30">
        <v>0</v>
      </c>
      <c r="AQ105" s="30">
        <f>AN105+AO105+AP105</f>
        <v>0</v>
      </c>
      <c r="AR105" s="30">
        <f>P105-AQ105</f>
        <v>0</v>
      </c>
      <c r="AS105" s="30">
        <f>IFERROR(MIN(100,(AQ105/P105)*100),0)</f>
        <v>0</v>
      </c>
      <c r="AT105" s="30">
        <f>Q105-AQ105</f>
        <v>0</v>
      </c>
      <c r="AU105" s="30">
        <f>IFERROR(MIN(100,(AQ105/Q105)*100),0)</f>
        <v>0</v>
      </c>
      <c r="AV105" s="30">
        <v>0</v>
      </c>
      <c r="AW105" s="30">
        <v>0</v>
      </c>
      <c r="AX105" s="30">
        <f>AR105-AV105</f>
        <v>0</v>
      </c>
    </row>
    <row r="106" spans="1:50">
      <c r="A106" s="27"/>
      <c r="B106" s="28"/>
      <c r="C106" s="32" t="s">
        <v>215</v>
      </c>
      <c r="D106" s="30">
        <v>0</v>
      </c>
      <c r="E106" s="30">
        <v>0</v>
      </c>
      <c r="F106" s="30">
        <f>D106-E106</f>
        <v>0</v>
      </c>
      <c r="G106" s="30">
        <v>0</v>
      </c>
      <c r="H106" s="30">
        <f>G106</f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0</v>
      </c>
      <c r="N106" s="30">
        <v>0</v>
      </c>
      <c r="O106" s="30">
        <v>0</v>
      </c>
      <c r="P106" s="30">
        <f>F106+I106+J106+K106+L106+M106+N106+O106</f>
        <v>0</v>
      </c>
      <c r="Q106" s="30">
        <f>H106+I106+J106+K106+L106+M106+N106+O106</f>
        <v>0</v>
      </c>
      <c r="R106" s="30">
        <f>Q106-S106-AQ106</f>
        <v>0</v>
      </c>
      <c r="S106" s="30">
        <f>T106+U106+V106</f>
        <v>0</v>
      </c>
      <c r="T106" s="30">
        <v>0</v>
      </c>
      <c r="U106" s="30">
        <v>0</v>
      </c>
      <c r="V106" s="30">
        <v>0</v>
      </c>
      <c r="W106" s="30">
        <v>0</v>
      </c>
      <c r="X106" s="30">
        <v>0</v>
      </c>
      <c r="Y106" s="30">
        <v>0</v>
      </c>
      <c r="Z106" s="30">
        <f>W106+X106+Y106</f>
        <v>0</v>
      </c>
      <c r="AA106" s="30">
        <v>0</v>
      </c>
      <c r="AB106" s="30">
        <v>0</v>
      </c>
      <c r="AC106" s="30">
        <v>0</v>
      </c>
      <c r="AD106" s="30">
        <f>AA106+AB106+AC106</f>
        <v>0</v>
      </c>
      <c r="AE106" s="30">
        <v>0</v>
      </c>
      <c r="AF106" s="30">
        <v>0</v>
      </c>
      <c r="AG106" s="30">
        <v>0</v>
      </c>
      <c r="AH106" s="30">
        <f>AE106+AF106+AG106</f>
        <v>0</v>
      </c>
      <c r="AI106" s="30">
        <v>0</v>
      </c>
      <c r="AJ106" s="30">
        <v>0</v>
      </c>
      <c r="AK106" s="30">
        <v>0</v>
      </c>
      <c r="AL106" s="30">
        <f>AI106+AJ106+AK106</f>
        <v>0</v>
      </c>
      <c r="AM106" s="30">
        <f>Z106+AD106+AH106+AL106</f>
        <v>0</v>
      </c>
      <c r="AN106" s="30">
        <v>0</v>
      </c>
      <c r="AO106" s="30">
        <v>0</v>
      </c>
      <c r="AP106" s="30">
        <v>0</v>
      </c>
      <c r="AQ106" s="30">
        <f>AN106+AO106+AP106</f>
        <v>0</v>
      </c>
      <c r="AR106" s="30">
        <f>P106-AQ106</f>
        <v>0</v>
      </c>
      <c r="AS106" s="30">
        <f>IFERROR(MIN(100,(AQ106/P106)*100),0)</f>
        <v>0</v>
      </c>
      <c r="AT106" s="30">
        <f>Q106-AQ106</f>
        <v>0</v>
      </c>
      <c r="AU106" s="30">
        <f>IFERROR(MIN(100,(AQ106/Q106)*100),0)</f>
        <v>0</v>
      </c>
      <c r="AV106" s="30">
        <v>0</v>
      </c>
      <c r="AW106" s="30">
        <v>0</v>
      </c>
      <c r="AX106" s="30">
        <f>AR106-AV106</f>
        <v>0</v>
      </c>
    </row>
    <row r="107" spans="1:50">
      <c r="A107" s="27"/>
      <c r="B107" s="28"/>
      <c r="C107" s="32" t="s">
        <v>216</v>
      </c>
      <c r="D107" s="30">
        <f>SUM(D108)</f>
        <v>0</v>
      </c>
      <c r="E107" s="30">
        <f>SUM(E108)</f>
        <v>0</v>
      </c>
      <c r="F107" s="30">
        <f>D107-E107</f>
        <v>0</v>
      </c>
      <c r="G107" s="30">
        <f>SUM(G108)</f>
        <v>0</v>
      </c>
      <c r="H107" s="30">
        <f>G107</f>
        <v>0</v>
      </c>
      <c r="I107" s="30">
        <f>SUM(I108)</f>
        <v>0</v>
      </c>
      <c r="J107" s="30">
        <f>SUM(J108)</f>
        <v>0</v>
      </c>
      <c r="K107" s="30">
        <f>SUM(K108)</f>
        <v>0</v>
      </c>
      <c r="L107" s="30">
        <f>SUM(L108)</f>
        <v>0</v>
      </c>
      <c r="M107" s="30">
        <f>SUM(M108)</f>
        <v>0</v>
      </c>
      <c r="N107" s="30">
        <f>SUM(N108)</f>
        <v>0</v>
      </c>
      <c r="O107" s="30">
        <f>SUM(O108)</f>
        <v>0</v>
      </c>
      <c r="P107" s="30">
        <f>F107+I107+J107+K107+L107+M107+N107+O107</f>
        <v>0</v>
      </c>
      <c r="Q107" s="30">
        <f>H107+I107+J107+K107+L107+M107+N107+O107</f>
        <v>0</v>
      </c>
      <c r="R107" s="30">
        <f>Q107-S107-AQ107</f>
        <v>0</v>
      </c>
      <c r="S107" s="30">
        <f>T107+U107+V107</f>
        <v>0</v>
      </c>
      <c r="T107" s="30">
        <f>SUM(T108)</f>
        <v>0</v>
      </c>
      <c r="U107" s="30">
        <f>SUM(U108)</f>
        <v>0</v>
      </c>
      <c r="V107" s="30">
        <f>SUM(V108)</f>
        <v>0</v>
      </c>
      <c r="W107" s="30">
        <f>SUM(W108)</f>
        <v>0</v>
      </c>
      <c r="X107" s="30">
        <f>SUM(X108)</f>
        <v>0</v>
      </c>
      <c r="Y107" s="30">
        <f>SUM(Y108)</f>
        <v>0</v>
      </c>
      <c r="Z107" s="30">
        <f>W107+X107+Y107</f>
        <v>0</v>
      </c>
      <c r="AA107" s="30">
        <f>SUM(AA108)</f>
        <v>0</v>
      </c>
      <c r="AB107" s="30">
        <f>SUM(AB108)</f>
        <v>0</v>
      </c>
      <c r="AC107" s="30">
        <f>SUM(AC108)</f>
        <v>0</v>
      </c>
      <c r="AD107" s="30">
        <f>AA107+AB107+AC107</f>
        <v>0</v>
      </c>
      <c r="AE107" s="30">
        <f>SUM(AE108)</f>
        <v>0</v>
      </c>
      <c r="AF107" s="30">
        <f>SUM(AF108)</f>
        <v>0</v>
      </c>
      <c r="AG107" s="30">
        <f>SUM(AG108)</f>
        <v>0</v>
      </c>
      <c r="AH107" s="30">
        <f>AE107+AF107+AG107</f>
        <v>0</v>
      </c>
      <c r="AI107" s="30">
        <f>SUM(AI108)</f>
        <v>0</v>
      </c>
      <c r="AJ107" s="30">
        <f>SUM(AJ108)</f>
        <v>0</v>
      </c>
      <c r="AK107" s="30">
        <f>SUM(AK108)</f>
        <v>0</v>
      </c>
      <c r="AL107" s="30">
        <f>AI107+AJ107+AK107</f>
        <v>0</v>
      </c>
      <c r="AM107" s="30">
        <f>Z107+AD107+AH107+AL107</f>
        <v>0</v>
      </c>
      <c r="AN107" s="30">
        <f>SUM(AN108)</f>
        <v>0</v>
      </c>
      <c r="AO107" s="30">
        <f>SUM(AO108)</f>
        <v>0</v>
      </c>
      <c r="AP107" s="30">
        <f>SUM(AP108)</f>
        <v>0</v>
      </c>
      <c r="AQ107" s="30">
        <f>AN107+AO107+AP107</f>
        <v>0</v>
      </c>
      <c r="AR107" s="30">
        <f>P107-AQ107</f>
        <v>0</v>
      </c>
      <c r="AS107" s="30">
        <f>IFERROR(MIN(100,(AQ107/P107)*100),0)</f>
        <v>0</v>
      </c>
      <c r="AT107" s="30">
        <f>Q107-AQ107</f>
        <v>0</v>
      </c>
      <c r="AU107" s="30">
        <f>IFERROR(MIN(100,(AQ107/Q107)*100),0)</f>
        <v>0</v>
      </c>
      <c r="AV107" s="30">
        <f>SUM(AV108)</f>
        <v>0</v>
      </c>
      <c r="AW107" s="30">
        <f>SUM(AW108)</f>
        <v>0</v>
      </c>
      <c r="AX107" s="30">
        <f>AR107-AV107</f>
        <v>0</v>
      </c>
    </row>
    <row r="108" spans="1:50">
      <c r="A108" s="27"/>
      <c r="B108" s="28"/>
      <c r="C108" s="33" t="s">
        <v>217</v>
      </c>
      <c r="D108" s="30">
        <v>4000</v>
      </c>
      <c r="E108" s="30">
        <v>0</v>
      </c>
      <c r="F108" s="30">
        <f>D108-E108</f>
        <v>0</v>
      </c>
      <c r="G108" s="30">
        <v>4000</v>
      </c>
      <c r="H108" s="30">
        <f>G108</f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0</v>
      </c>
      <c r="N108" s="30">
        <v>0</v>
      </c>
      <c r="O108" s="30">
        <v>0</v>
      </c>
      <c r="P108" s="30">
        <f>F108+I108+J108+K108+L108+M108+N108+O108</f>
        <v>0</v>
      </c>
      <c r="Q108" s="30">
        <f>H108+I108+J108+K108+L108+M108+N108+O108</f>
        <v>0</v>
      </c>
      <c r="R108" s="30">
        <f>Q108-S108-AQ108</f>
        <v>0</v>
      </c>
      <c r="S108" s="30">
        <f>T108+U108+V108</f>
        <v>0</v>
      </c>
      <c r="T108" s="30">
        <v>0</v>
      </c>
      <c r="U108" s="30">
        <v>0</v>
      </c>
      <c r="V108" s="30">
        <v>0</v>
      </c>
      <c r="W108" s="30">
        <v>0</v>
      </c>
      <c r="X108" s="30">
        <v>0</v>
      </c>
      <c r="Y108" s="30">
        <v>0</v>
      </c>
      <c r="Z108" s="30">
        <f>W108+X108+Y108</f>
        <v>0</v>
      </c>
      <c r="AA108" s="30">
        <v>0</v>
      </c>
      <c r="AB108" s="30">
        <v>0</v>
      </c>
      <c r="AC108" s="30">
        <v>0</v>
      </c>
      <c r="AD108" s="30">
        <f>AA108+AB108+AC108</f>
        <v>0</v>
      </c>
      <c r="AE108" s="30">
        <v>0</v>
      </c>
      <c r="AF108" s="30">
        <v>0</v>
      </c>
      <c r="AG108" s="30">
        <v>0</v>
      </c>
      <c r="AH108" s="30">
        <f>AE108+AF108+AG108</f>
        <v>0</v>
      </c>
      <c r="AI108" s="30">
        <v>0</v>
      </c>
      <c r="AJ108" s="30">
        <v>0</v>
      </c>
      <c r="AK108" s="30">
        <v>0</v>
      </c>
      <c r="AL108" s="30">
        <f>AI108+AJ108+AK108</f>
        <v>0</v>
      </c>
      <c r="AM108" s="30">
        <f>Z108+AD108+AH108+AL108</f>
        <v>0</v>
      </c>
      <c r="AN108" s="30">
        <v>0</v>
      </c>
      <c r="AO108" s="30">
        <v>0</v>
      </c>
      <c r="AP108" s="30">
        <v>0</v>
      </c>
      <c r="AQ108" s="30">
        <f>AN108+AO108+AP108</f>
        <v>0</v>
      </c>
      <c r="AR108" s="30">
        <f>P108-AQ108</f>
        <v>0</v>
      </c>
      <c r="AS108" s="30">
        <f>IFERROR(MIN(100,(AQ108/P108)*100),0)</f>
        <v>0</v>
      </c>
      <c r="AT108" s="30">
        <f>Q108-AQ108</f>
        <v>0</v>
      </c>
      <c r="AU108" s="30">
        <f>IFERROR(MIN(100,(AQ108/Q108)*100),0)</f>
        <v>0</v>
      </c>
      <c r="AV108" s="30">
        <v>0</v>
      </c>
      <c r="AW108" s="30">
        <v>0</v>
      </c>
      <c r="AX108" s="30">
        <f>AR108-AV108</f>
        <v>0</v>
      </c>
    </row>
    <row r="109" spans="1:50">
      <c r="A109" s="27"/>
      <c r="B109" s="28"/>
      <c r="C109" s="32" t="s">
        <v>218</v>
      </c>
      <c r="D109" s="30">
        <f>SUM(D111+D113+D110)</f>
        <v>0</v>
      </c>
      <c r="E109" s="30">
        <f>SUM(E111+E113+E110)</f>
        <v>0</v>
      </c>
      <c r="F109" s="30">
        <f>D109-E109</f>
        <v>0</v>
      </c>
      <c r="G109" s="30">
        <f>SUM(G111+G113+G110)</f>
        <v>0</v>
      </c>
      <c r="H109" s="30">
        <f>G109</f>
        <v>0</v>
      </c>
      <c r="I109" s="30">
        <f>SUM(I111+I113+I110)</f>
        <v>0</v>
      </c>
      <c r="J109" s="30">
        <f>SUM(J111+J113+J110)</f>
        <v>0</v>
      </c>
      <c r="K109" s="30">
        <f>SUM(K111+K113+K110)</f>
        <v>0</v>
      </c>
      <c r="L109" s="30">
        <f>SUM(L111+L113+L110)</f>
        <v>0</v>
      </c>
      <c r="M109" s="30">
        <f>SUM(M111+M113+M110)</f>
        <v>0</v>
      </c>
      <c r="N109" s="30">
        <f>SUM(N111+N113+N110)</f>
        <v>0</v>
      </c>
      <c r="O109" s="30">
        <f>SUM(O111+O113+O110)</f>
        <v>0</v>
      </c>
      <c r="P109" s="30">
        <f>F109+I109+J109+K109+L109+M109+N109+O109</f>
        <v>0</v>
      </c>
      <c r="Q109" s="30">
        <f>H109+I109+J109+K109+L109+M109+N109+O109</f>
        <v>0</v>
      </c>
      <c r="R109" s="30">
        <f>Q109-S109-AQ109</f>
        <v>0</v>
      </c>
      <c r="S109" s="30">
        <f>T109+U109+V109</f>
        <v>0</v>
      </c>
      <c r="T109" s="30">
        <f>SUM(T111+T113+T110)</f>
        <v>0</v>
      </c>
      <c r="U109" s="30">
        <f>SUM(U111+U113+U110)</f>
        <v>0</v>
      </c>
      <c r="V109" s="30">
        <f>SUM(V111+V113+V110)</f>
        <v>0</v>
      </c>
      <c r="W109" s="30">
        <f>SUM(W111+W113+W110)</f>
        <v>0</v>
      </c>
      <c r="X109" s="30">
        <f>SUM(X111+X113+X110)</f>
        <v>0</v>
      </c>
      <c r="Y109" s="30">
        <f>SUM(Y111+Y113+Y110)</f>
        <v>0</v>
      </c>
      <c r="Z109" s="30">
        <f>W109+X109+Y109</f>
        <v>0</v>
      </c>
      <c r="AA109" s="30">
        <f>SUM(AA111+AA113+AA110)</f>
        <v>0</v>
      </c>
      <c r="AB109" s="30">
        <f>SUM(AB111+AB113+AB110)</f>
        <v>0</v>
      </c>
      <c r="AC109" s="30">
        <f>SUM(AC111+AC113+AC110)</f>
        <v>0</v>
      </c>
      <c r="AD109" s="30">
        <f>AA109+AB109+AC109</f>
        <v>0</v>
      </c>
      <c r="AE109" s="30">
        <f>SUM(AE111+AE113+AE110)</f>
        <v>0</v>
      </c>
      <c r="AF109" s="30">
        <f>SUM(AF111+AF113+AF110)</f>
        <v>0</v>
      </c>
      <c r="AG109" s="30">
        <f>SUM(AG111+AG113+AG110)</f>
        <v>0</v>
      </c>
      <c r="AH109" s="30">
        <f>AE109+AF109+AG109</f>
        <v>0</v>
      </c>
      <c r="AI109" s="30">
        <f>SUM(AI111+AI113+AI110)</f>
        <v>0</v>
      </c>
      <c r="AJ109" s="30">
        <f>SUM(AJ111+AJ113+AJ110)</f>
        <v>0</v>
      </c>
      <c r="AK109" s="30">
        <f>SUM(AK111+AK113+AK110)</f>
        <v>0</v>
      </c>
      <c r="AL109" s="30">
        <f>AI109+AJ109+AK109</f>
        <v>0</v>
      </c>
      <c r="AM109" s="30">
        <f>Z109+AD109+AH109+AL109</f>
        <v>0</v>
      </c>
      <c r="AN109" s="30">
        <f>SUM(AN111+AN113+AN110)</f>
        <v>0</v>
      </c>
      <c r="AO109" s="30">
        <f>SUM(AO111+AO113+AO110)</f>
        <v>0</v>
      </c>
      <c r="AP109" s="30">
        <f>SUM(AP111+AP113+AP110)</f>
        <v>0</v>
      </c>
      <c r="AQ109" s="30">
        <f>AN109+AO109+AP109</f>
        <v>0</v>
      </c>
      <c r="AR109" s="30">
        <f>P109-AQ109</f>
        <v>0</v>
      </c>
      <c r="AS109" s="30">
        <f>IFERROR(MIN(100,(AQ109/P109)*100),0)</f>
        <v>0</v>
      </c>
      <c r="AT109" s="30">
        <f>Q109-AQ109</f>
        <v>0</v>
      </c>
      <c r="AU109" s="30">
        <f>IFERROR(MIN(100,(AQ109/Q109)*100),0)</f>
        <v>0</v>
      </c>
      <c r="AV109" s="30">
        <f>SUM(AV111+AV113+AV110)</f>
        <v>0</v>
      </c>
      <c r="AW109" s="30">
        <f>SUM(AW111+AW113+AW110)</f>
        <v>0</v>
      </c>
      <c r="AX109" s="30">
        <f>AR109-AV109</f>
        <v>0</v>
      </c>
    </row>
    <row r="110" spans="1:50">
      <c r="A110" s="27"/>
      <c r="B110" s="28"/>
      <c r="C110" s="33" t="s">
        <v>219</v>
      </c>
      <c r="D110" s="30">
        <v>360000</v>
      </c>
      <c r="E110" s="30">
        <v>0</v>
      </c>
      <c r="F110" s="30">
        <f>D110-E110</f>
        <v>0</v>
      </c>
      <c r="G110" s="30">
        <v>360000</v>
      </c>
      <c r="H110" s="30">
        <f>G110</f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0</v>
      </c>
      <c r="N110" s="30">
        <v>0</v>
      </c>
      <c r="O110" s="30">
        <v>0</v>
      </c>
      <c r="P110" s="30">
        <f>F110+I110+J110+K110+L110+M110+N110+O110</f>
        <v>0</v>
      </c>
      <c r="Q110" s="30">
        <f>H110+I110+J110+K110+L110+M110+N110+O110</f>
        <v>0</v>
      </c>
      <c r="R110" s="30">
        <f>Q110-S110-AQ110</f>
        <v>0</v>
      </c>
      <c r="S110" s="30">
        <f>T110+U110+V110</f>
        <v>0</v>
      </c>
      <c r="T110" s="30">
        <v>0</v>
      </c>
      <c r="U110" s="30">
        <v>0</v>
      </c>
      <c r="V110" s="30">
        <v>0</v>
      </c>
      <c r="W110" s="30">
        <v>0</v>
      </c>
      <c r="X110" s="30">
        <v>0</v>
      </c>
      <c r="Y110" s="30">
        <v>0</v>
      </c>
      <c r="Z110" s="30">
        <f>W110+X110+Y110</f>
        <v>0</v>
      </c>
      <c r="AA110" s="30">
        <v>0</v>
      </c>
      <c r="AB110" s="30">
        <v>0</v>
      </c>
      <c r="AC110" s="30">
        <v>0</v>
      </c>
      <c r="AD110" s="30">
        <f>AA110+AB110+AC110</f>
        <v>0</v>
      </c>
      <c r="AE110" s="30">
        <v>0</v>
      </c>
      <c r="AF110" s="30">
        <v>0</v>
      </c>
      <c r="AG110" s="30">
        <v>0</v>
      </c>
      <c r="AH110" s="30">
        <f>AE110+AF110+AG110</f>
        <v>0</v>
      </c>
      <c r="AI110" s="30">
        <v>0</v>
      </c>
      <c r="AJ110" s="30">
        <v>0</v>
      </c>
      <c r="AK110" s="30">
        <v>0</v>
      </c>
      <c r="AL110" s="30">
        <f>AI110+AJ110+AK110</f>
        <v>0</v>
      </c>
      <c r="AM110" s="30">
        <f>Z110+AD110+AH110+AL110</f>
        <v>0</v>
      </c>
      <c r="AN110" s="30">
        <v>0</v>
      </c>
      <c r="AO110" s="30">
        <v>0</v>
      </c>
      <c r="AP110" s="30">
        <v>0</v>
      </c>
      <c r="AQ110" s="30">
        <f>AN110+AO110+AP110</f>
        <v>0</v>
      </c>
      <c r="AR110" s="30">
        <f>P110-AQ110</f>
        <v>0</v>
      </c>
      <c r="AS110" s="30">
        <f>IFERROR(MIN(100,(AQ110/P110)*100),0)</f>
        <v>0</v>
      </c>
      <c r="AT110" s="30">
        <f>Q110-AQ110</f>
        <v>0</v>
      </c>
      <c r="AU110" s="30">
        <f>IFERROR(MIN(100,(AQ110/Q110)*100),0)</f>
        <v>0</v>
      </c>
      <c r="AV110" s="30">
        <v>0</v>
      </c>
      <c r="AW110" s="30">
        <v>0</v>
      </c>
      <c r="AX110" s="30">
        <f>AR110-AV110</f>
        <v>0</v>
      </c>
    </row>
    <row r="111" spans="1:50">
      <c r="A111" s="27"/>
      <c r="B111" s="28"/>
      <c r="C111" s="33" t="s">
        <v>220</v>
      </c>
      <c r="D111" s="30">
        <f>SUM(D112)</f>
        <v>0</v>
      </c>
      <c r="E111" s="30">
        <f>SUM(E112)</f>
        <v>0</v>
      </c>
      <c r="F111" s="30">
        <f>D111-E111</f>
        <v>0</v>
      </c>
      <c r="G111" s="30">
        <f>SUM(G112)</f>
        <v>0</v>
      </c>
      <c r="H111" s="30">
        <f>G111</f>
        <v>0</v>
      </c>
      <c r="I111" s="30">
        <f>SUM(I112)</f>
        <v>0</v>
      </c>
      <c r="J111" s="30">
        <f>SUM(J112)</f>
        <v>0</v>
      </c>
      <c r="K111" s="30">
        <f>SUM(K112)</f>
        <v>0</v>
      </c>
      <c r="L111" s="30">
        <f>SUM(L112)</f>
        <v>0</v>
      </c>
      <c r="M111" s="30">
        <f>SUM(M112)</f>
        <v>0</v>
      </c>
      <c r="N111" s="30">
        <f>SUM(N112)</f>
        <v>0</v>
      </c>
      <c r="O111" s="30">
        <f>SUM(O112)</f>
        <v>0</v>
      </c>
      <c r="P111" s="30">
        <f>F111+I111+J111+K111+L111+M111+N111+O111</f>
        <v>0</v>
      </c>
      <c r="Q111" s="30">
        <f>H111+I111+J111+K111+L111+M111+N111+O111</f>
        <v>0</v>
      </c>
      <c r="R111" s="30">
        <f>Q111-S111-AQ111</f>
        <v>0</v>
      </c>
      <c r="S111" s="30">
        <f>T111+U111+V111</f>
        <v>0</v>
      </c>
      <c r="T111" s="30">
        <f>SUM(T112)</f>
        <v>0</v>
      </c>
      <c r="U111" s="30">
        <f>SUM(U112)</f>
        <v>0</v>
      </c>
      <c r="V111" s="30">
        <f>SUM(V112)</f>
        <v>0</v>
      </c>
      <c r="W111" s="30">
        <f>SUM(W112)</f>
        <v>0</v>
      </c>
      <c r="X111" s="30">
        <f>SUM(X112)</f>
        <v>0</v>
      </c>
      <c r="Y111" s="30">
        <f>SUM(Y112)</f>
        <v>0</v>
      </c>
      <c r="Z111" s="30">
        <f>W111+X111+Y111</f>
        <v>0</v>
      </c>
      <c r="AA111" s="30">
        <f>SUM(AA112)</f>
        <v>0</v>
      </c>
      <c r="AB111" s="30">
        <f>SUM(AB112)</f>
        <v>0</v>
      </c>
      <c r="AC111" s="30">
        <f>SUM(AC112)</f>
        <v>0</v>
      </c>
      <c r="AD111" s="30">
        <f>AA111+AB111+AC111</f>
        <v>0</v>
      </c>
      <c r="AE111" s="30">
        <f>SUM(AE112)</f>
        <v>0</v>
      </c>
      <c r="AF111" s="30">
        <f>SUM(AF112)</f>
        <v>0</v>
      </c>
      <c r="AG111" s="30">
        <f>SUM(AG112)</f>
        <v>0</v>
      </c>
      <c r="AH111" s="30">
        <f>AE111+AF111+AG111</f>
        <v>0</v>
      </c>
      <c r="AI111" s="30">
        <f>SUM(AI112)</f>
        <v>0</v>
      </c>
      <c r="AJ111" s="30">
        <f>SUM(AJ112)</f>
        <v>0</v>
      </c>
      <c r="AK111" s="30">
        <f>SUM(AK112)</f>
        <v>0</v>
      </c>
      <c r="AL111" s="30">
        <f>AI111+AJ111+AK111</f>
        <v>0</v>
      </c>
      <c r="AM111" s="30">
        <f>Z111+AD111+AH111+AL111</f>
        <v>0</v>
      </c>
      <c r="AN111" s="30">
        <f>SUM(AN112)</f>
        <v>0</v>
      </c>
      <c r="AO111" s="30">
        <f>SUM(AO112)</f>
        <v>0</v>
      </c>
      <c r="AP111" s="30">
        <f>SUM(AP112)</f>
        <v>0</v>
      </c>
      <c r="AQ111" s="30">
        <f>AN111+AO111+AP111</f>
        <v>0</v>
      </c>
      <c r="AR111" s="30">
        <f>P111-AQ111</f>
        <v>0</v>
      </c>
      <c r="AS111" s="30">
        <f>IFERROR(MIN(100,(AQ111/P111)*100),0)</f>
        <v>0</v>
      </c>
      <c r="AT111" s="30">
        <f>Q111-AQ111</f>
        <v>0</v>
      </c>
      <c r="AU111" s="30">
        <f>IFERROR(MIN(100,(AQ111/Q111)*100),0)</f>
        <v>0</v>
      </c>
      <c r="AV111" s="30">
        <f>SUM(AV112)</f>
        <v>0</v>
      </c>
      <c r="AW111" s="30">
        <f>SUM(AW112)</f>
        <v>0</v>
      </c>
      <c r="AX111" s="30">
        <f>AR111-AV111</f>
        <v>0</v>
      </c>
    </row>
    <row r="112" spans="1:50">
      <c r="A112" s="27"/>
      <c r="B112" s="28"/>
      <c r="C112" s="34" t="s">
        <v>221</v>
      </c>
      <c r="D112" s="30">
        <v>16800</v>
      </c>
      <c r="E112" s="30">
        <v>0</v>
      </c>
      <c r="F112" s="30">
        <f>D112-E112</f>
        <v>0</v>
      </c>
      <c r="G112" s="30">
        <v>16800</v>
      </c>
      <c r="H112" s="30">
        <f>G112</f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0</v>
      </c>
      <c r="N112" s="30">
        <v>0</v>
      </c>
      <c r="O112" s="30">
        <v>0</v>
      </c>
      <c r="P112" s="30">
        <f>F112+I112+J112+K112+L112+M112+N112+O112</f>
        <v>0</v>
      </c>
      <c r="Q112" s="30">
        <f>H112+I112+J112+K112+L112+M112+N112+O112</f>
        <v>0</v>
      </c>
      <c r="R112" s="30">
        <f>Q112-S112-AQ112</f>
        <v>0</v>
      </c>
      <c r="S112" s="30">
        <f>T112+U112+V112</f>
        <v>0</v>
      </c>
      <c r="T112" s="30">
        <v>0</v>
      </c>
      <c r="U112" s="30">
        <v>0</v>
      </c>
      <c r="V112" s="30">
        <v>0</v>
      </c>
      <c r="W112" s="30">
        <v>0</v>
      </c>
      <c r="X112" s="30">
        <v>0</v>
      </c>
      <c r="Y112" s="30">
        <v>0</v>
      </c>
      <c r="Z112" s="30">
        <f>W112+X112+Y112</f>
        <v>0</v>
      </c>
      <c r="AA112" s="30">
        <v>0</v>
      </c>
      <c r="AB112" s="30">
        <v>0</v>
      </c>
      <c r="AC112" s="30">
        <v>0</v>
      </c>
      <c r="AD112" s="30">
        <f>AA112+AB112+AC112</f>
        <v>0</v>
      </c>
      <c r="AE112" s="30">
        <v>0</v>
      </c>
      <c r="AF112" s="30">
        <v>0</v>
      </c>
      <c r="AG112" s="30">
        <v>0</v>
      </c>
      <c r="AH112" s="30">
        <f>AE112+AF112+AG112</f>
        <v>0</v>
      </c>
      <c r="AI112" s="30">
        <v>0</v>
      </c>
      <c r="AJ112" s="30">
        <v>0</v>
      </c>
      <c r="AK112" s="30">
        <v>0</v>
      </c>
      <c r="AL112" s="30">
        <f>AI112+AJ112+AK112</f>
        <v>0</v>
      </c>
      <c r="AM112" s="30">
        <f>Z112+AD112+AH112+AL112</f>
        <v>0</v>
      </c>
      <c r="AN112" s="30">
        <v>0</v>
      </c>
      <c r="AO112" s="30">
        <v>0</v>
      </c>
      <c r="AP112" s="30">
        <v>0</v>
      </c>
      <c r="AQ112" s="30">
        <f>AN112+AO112+AP112</f>
        <v>0</v>
      </c>
      <c r="AR112" s="30">
        <f>P112-AQ112</f>
        <v>0</v>
      </c>
      <c r="AS112" s="30">
        <f>IFERROR(MIN(100,(AQ112/P112)*100),0)</f>
        <v>0</v>
      </c>
      <c r="AT112" s="30">
        <f>Q112-AQ112</f>
        <v>0</v>
      </c>
      <c r="AU112" s="30">
        <f>IFERROR(MIN(100,(AQ112/Q112)*100),0)</f>
        <v>0</v>
      </c>
      <c r="AV112" s="30">
        <v>0</v>
      </c>
      <c r="AW112" s="30">
        <v>0</v>
      </c>
      <c r="AX112" s="30">
        <f>AR112-AV112</f>
        <v>0</v>
      </c>
    </row>
    <row r="113" spans="1:50">
      <c r="A113" s="27"/>
      <c r="B113" s="28"/>
      <c r="C113" s="33" t="s">
        <v>222</v>
      </c>
      <c r="D113" s="30">
        <f>SUM(D114)</f>
        <v>0</v>
      </c>
      <c r="E113" s="30">
        <f>SUM(E114)</f>
        <v>0</v>
      </c>
      <c r="F113" s="30">
        <f>D113-E113</f>
        <v>0</v>
      </c>
      <c r="G113" s="30">
        <f>SUM(G114)</f>
        <v>0</v>
      </c>
      <c r="H113" s="30">
        <f>G113</f>
        <v>0</v>
      </c>
      <c r="I113" s="30">
        <f>SUM(I114)</f>
        <v>0</v>
      </c>
      <c r="J113" s="30">
        <f>SUM(J114)</f>
        <v>0</v>
      </c>
      <c r="K113" s="30">
        <f>SUM(K114)</f>
        <v>0</v>
      </c>
      <c r="L113" s="30">
        <f>SUM(L114)</f>
        <v>0</v>
      </c>
      <c r="M113" s="30">
        <f>SUM(M114)</f>
        <v>0</v>
      </c>
      <c r="N113" s="30">
        <f>SUM(N114)</f>
        <v>0</v>
      </c>
      <c r="O113" s="30">
        <f>SUM(O114)</f>
        <v>0</v>
      </c>
      <c r="P113" s="30">
        <f>F113+I113+J113+K113+L113+M113+N113+O113</f>
        <v>0</v>
      </c>
      <c r="Q113" s="30">
        <f>H113+I113+J113+K113+L113+M113+N113+O113</f>
        <v>0</v>
      </c>
      <c r="R113" s="30">
        <f>Q113-S113-AQ113</f>
        <v>0</v>
      </c>
      <c r="S113" s="30">
        <f>T113+U113+V113</f>
        <v>0</v>
      </c>
      <c r="T113" s="30">
        <f>SUM(T114)</f>
        <v>0</v>
      </c>
      <c r="U113" s="30">
        <f>SUM(U114)</f>
        <v>0</v>
      </c>
      <c r="V113" s="30">
        <f>SUM(V114)</f>
        <v>0</v>
      </c>
      <c r="W113" s="30">
        <f>SUM(W114)</f>
        <v>0</v>
      </c>
      <c r="X113" s="30">
        <f>SUM(X114)</f>
        <v>0</v>
      </c>
      <c r="Y113" s="30">
        <f>SUM(Y114)</f>
        <v>0</v>
      </c>
      <c r="Z113" s="30">
        <f>W113+X113+Y113</f>
        <v>0</v>
      </c>
      <c r="AA113" s="30">
        <f>SUM(AA114)</f>
        <v>0</v>
      </c>
      <c r="AB113" s="30">
        <f>SUM(AB114)</f>
        <v>0</v>
      </c>
      <c r="AC113" s="30">
        <f>SUM(AC114)</f>
        <v>0</v>
      </c>
      <c r="AD113" s="30">
        <f>AA113+AB113+AC113</f>
        <v>0</v>
      </c>
      <c r="AE113" s="30">
        <f>SUM(AE114)</f>
        <v>0</v>
      </c>
      <c r="AF113" s="30">
        <f>SUM(AF114)</f>
        <v>0</v>
      </c>
      <c r="AG113" s="30">
        <f>SUM(AG114)</f>
        <v>0</v>
      </c>
      <c r="AH113" s="30">
        <f>AE113+AF113+AG113</f>
        <v>0</v>
      </c>
      <c r="AI113" s="30">
        <f>SUM(AI114)</f>
        <v>0</v>
      </c>
      <c r="AJ113" s="30">
        <f>SUM(AJ114)</f>
        <v>0</v>
      </c>
      <c r="AK113" s="30">
        <f>SUM(AK114)</f>
        <v>0</v>
      </c>
      <c r="AL113" s="30">
        <f>AI113+AJ113+AK113</f>
        <v>0</v>
      </c>
      <c r="AM113" s="30">
        <f>Z113+AD113+AH113+AL113</f>
        <v>0</v>
      </c>
      <c r="AN113" s="30">
        <f>SUM(AN114)</f>
        <v>0</v>
      </c>
      <c r="AO113" s="30">
        <f>SUM(AO114)</f>
        <v>0</v>
      </c>
      <c r="AP113" s="30">
        <f>SUM(AP114)</f>
        <v>0</v>
      </c>
      <c r="AQ113" s="30">
        <f>AN113+AO113+AP113</f>
        <v>0</v>
      </c>
      <c r="AR113" s="30">
        <f>P113-AQ113</f>
        <v>0</v>
      </c>
      <c r="AS113" s="30">
        <f>IFERROR(MIN(100,(AQ113/P113)*100),0)</f>
        <v>0</v>
      </c>
      <c r="AT113" s="30">
        <f>Q113-AQ113</f>
        <v>0</v>
      </c>
      <c r="AU113" s="30">
        <f>IFERROR(MIN(100,(AQ113/Q113)*100),0)</f>
        <v>0</v>
      </c>
      <c r="AV113" s="30">
        <f>SUM(AV114)</f>
        <v>0</v>
      </c>
      <c r="AW113" s="30">
        <f>SUM(AW114)</f>
        <v>0</v>
      </c>
      <c r="AX113" s="30">
        <f>AR113-AV113</f>
        <v>0</v>
      </c>
    </row>
    <row r="114" spans="1:50">
      <c r="A114" s="27"/>
      <c r="B114" s="28"/>
      <c r="C114" s="34" t="s">
        <v>223</v>
      </c>
      <c r="D114" s="30">
        <v>0</v>
      </c>
      <c r="E114" s="30">
        <v>0</v>
      </c>
      <c r="F114" s="30">
        <f>D114-E114</f>
        <v>0</v>
      </c>
      <c r="G114" s="30">
        <v>0</v>
      </c>
      <c r="H114" s="30">
        <f>G114</f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0</v>
      </c>
      <c r="N114" s="30">
        <v>0</v>
      </c>
      <c r="O114" s="30">
        <v>0</v>
      </c>
      <c r="P114" s="30">
        <f>F114+I114+J114+K114+L114+M114+N114+O114</f>
        <v>0</v>
      </c>
      <c r="Q114" s="30">
        <f>H114+I114+J114+K114+L114+M114+N114+O114</f>
        <v>0</v>
      </c>
      <c r="R114" s="30">
        <f>Q114-S114-AQ114</f>
        <v>0</v>
      </c>
      <c r="S114" s="30">
        <f>T114+U114+V114</f>
        <v>0</v>
      </c>
      <c r="T114" s="30">
        <v>0</v>
      </c>
      <c r="U114" s="30">
        <v>0</v>
      </c>
      <c r="V114" s="30">
        <v>0</v>
      </c>
      <c r="W114" s="30">
        <v>0</v>
      </c>
      <c r="X114" s="30">
        <v>0</v>
      </c>
      <c r="Y114" s="30">
        <v>0</v>
      </c>
      <c r="Z114" s="30">
        <f>W114+X114+Y114</f>
        <v>0</v>
      </c>
      <c r="AA114" s="30">
        <v>0</v>
      </c>
      <c r="AB114" s="30">
        <v>0</v>
      </c>
      <c r="AC114" s="30">
        <v>0</v>
      </c>
      <c r="AD114" s="30">
        <f>AA114+AB114+AC114</f>
        <v>0</v>
      </c>
      <c r="AE114" s="30">
        <v>0</v>
      </c>
      <c r="AF114" s="30">
        <v>0</v>
      </c>
      <c r="AG114" s="30">
        <v>0</v>
      </c>
      <c r="AH114" s="30">
        <f>AE114+AF114+AG114</f>
        <v>0</v>
      </c>
      <c r="AI114" s="30">
        <v>0</v>
      </c>
      <c r="AJ114" s="30">
        <v>0</v>
      </c>
      <c r="AK114" s="30">
        <v>0</v>
      </c>
      <c r="AL114" s="30">
        <f>AI114+AJ114+AK114</f>
        <v>0</v>
      </c>
      <c r="AM114" s="30">
        <f>Z114+AD114+AH114+AL114</f>
        <v>0</v>
      </c>
      <c r="AN114" s="30">
        <v>0</v>
      </c>
      <c r="AO114" s="30">
        <v>0</v>
      </c>
      <c r="AP114" s="30">
        <v>0</v>
      </c>
      <c r="AQ114" s="30">
        <f>AN114+AO114+AP114</f>
        <v>0</v>
      </c>
      <c r="AR114" s="30">
        <f>P114-AQ114</f>
        <v>0</v>
      </c>
      <c r="AS114" s="30">
        <f>IFERROR(MIN(100,(AQ114/P114)*100),0)</f>
        <v>0</v>
      </c>
      <c r="AT114" s="30">
        <f>Q114-AQ114</f>
        <v>0</v>
      </c>
      <c r="AU114" s="30">
        <f>IFERROR(MIN(100,(AQ114/Q114)*100),0)</f>
        <v>0</v>
      </c>
      <c r="AV114" s="30">
        <v>0</v>
      </c>
      <c r="AW114" s="30">
        <v>0</v>
      </c>
      <c r="AX114" s="30">
        <f>AR114-AV114</f>
        <v>0</v>
      </c>
    </row>
    <row r="115" spans="1:50">
      <c r="A115" s="27"/>
      <c r="B115" s="28"/>
      <c r="C115" s="31" t="s">
        <v>193</v>
      </c>
      <c r="D115" s="30">
        <f>SUM(D119+D116)</f>
        <v>0</v>
      </c>
      <c r="E115" s="30">
        <f>SUM(E119+E116)</f>
        <v>0</v>
      </c>
      <c r="F115" s="30">
        <f>D115-E115</f>
        <v>0</v>
      </c>
      <c r="G115" s="30">
        <f>SUM(G119+G116)</f>
        <v>0</v>
      </c>
      <c r="H115" s="30">
        <f>G115</f>
        <v>0</v>
      </c>
      <c r="I115" s="30">
        <f>SUM(I119+I116)</f>
        <v>0</v>
      </c>
      <c r="J115" s="30">
        <f>SUM(J119+J116)</f>
        <v>0</v>
      </c>
      <c r="K115" s="30">
        <f>SUM(K119+K116)</f>
        <v>0</v>
      </c>
      <c r="L115" s="30">
        <f>SUM(L119+L116)</f>
        <v>0</v>
      </c>
      <c r="M115" s="30">
        <f>SUM(M119+M116)</f>
        <v>0</v>
      </c>
      <c r="N115" s="30">
        <f>SUM(N119+N116)</f>
        <v>0</v>
      </c>
      <c r="O115" s="30">
        <f>SUM(O119+O116)</f>
        <v>0</v>
      </c>
      <c r="P115" s="30">
        <f>F115+I115+J115+K115+L115+M115+N115+O115</f>
        <v>0</v>
      </c>
      <c r="Q115" s="30">
        <f>H115+I115+J115+K115+L115+M115+N115+O115</f>
        <v>0</v>
      </c>
      <c r="R115" s="30">
        <f>Q115-S115-AQ115</f>
        <v>0</v>
      </c>
      <c r="S115" s="30">
        <f>T115+U115+V115</f>
        <v>0</v>
      </c>
      <c r="T115" s="30">
        <f>SUM(T119+T116)</f>
        <v>0</v>
      </c>
      <c r="U115" s="30">
        <f>SUM(U119+U116)</f>
        <v>0</v>
      </c>
      <c r="V115" s="30">
        <f>SUM(V119+V116)</f>
        <v>0</v>
      </c>
      <c r="W115" s="30">
        <f>SUM(W119+W116)</f>
        <v>0</v>
      </c>
      <c r="X115" s="30">
        <f>SUM(X119+X116)</f>
        <v>0</v>
      </c>
      <c r="Y115" s="30">
        <f>SUM(Y119+Y116)</f>
        <v>0</v>
      </c>
      <c r="Z115" s="30">
        <f>W115+X115+Y115</f>
        <v>0</v>
      </c>
      <c r="AA115" s="30">
        <f>SUM(AA119+AA116)</f>
        <v>0</v>
      </c>
      <c r="AB115" s="30">
        <f>SUM(AB119+AB116)</f>
        <v>0</v>
      </c>
      <c r="AC115" s="30">
        <f>SUM(AC119+AC116)</f>
        <v>0</v>
      </c>
      <c r="AD115" s="30">
        <f>AA115+AB115+AC115</f>
        <v>0</v>
      </c>
      <c r="AE115" s="30">
        <f>SUM(AE119+AE116)</f>
        <v>0</v>
      </c>
      <c r="AF115" s="30">
        <f>SUM(AF119+AF116)</f>
        <v>0</v>
      </c>
      <c r="AG115" s="30">
        <f>SUM(AG119+AG116)</f>
        <v>0</v>
      </c>
      <c r="AH115" s="30">
        <f>AE115+AF115+AG115</f>
        <v>0</v>
      </c>
      <c r="AI115" s="30">
        <f>SUM(AI119+AI116)</f>
        <v>0</v>
      </c>
      <c r="AJ115" s="30">
        <f>SUM(AJ119+AJ116)</f>
        <v>0</v>
      </c>
      <c r="AK115" s="30">
        <f>SUM(AK119+AK116)</f>
        <v>0</v>
      </c>
      <c r="AL115" s="30">
        <f>AI115+AJ115+AK115</f>
        <v>0</v>
      </c>
      <c r="AM115" s="30">
        <f>Z115+AD115+AH115+AL115</f>
        <v>0</v>
      </c>
      <c r="AN115" s="30">
        <f>SUM(AN119+AN116)</f>
        <v>0</v>
      </c>
      <c r="AO115" s="30">
        <f>SUM(AO119+AO116)</f>
        <v>0</v>
      </c>
      <c r="AP115" s="30">
        <f>SUM(AP119+AP116)</f>
        <v>0</v>
      </c>
      <c r="AQ115" s="30">
        <f>AN115+AO115+AP115</f>
        <v>0</v>
      </c>
      <c r="AR115" s="30">
        <f>P115-AQ115</f>
        <v>0</v>
      </c>
      <c r="AS115" s="30">
        <f>IFERROR(MIN(100,(AQ115/P115)*100),0)</f>
        <v>0</v>
      </c>
      <c r="AT115" s="30">
        <f>Q115-AQ115</f>
        <v>0</v>
      </c>
      <c r="AU115" s="30">
        <f>IFERROR(MIN(100,(AQ115/Q115)*100),0)</f>
        <v>0</v>
      </c>
      <c r="AV115" s="30">
        <f>SUM(AV119+AV116)</f>
        <v>0</v>
      </c>
      <c r="AW115" s="30">
        <f>SUM(AW119+AW116)</f>
        <v>0</v>
      </c>
      <c r="AX115" s="30">
        <f>AR115-AV115</f>
        <v>0</v>
      </c>
    </row>
    <row r="116" spans="1:50">
      <c r="A116" s="27"/>
      <c r="B116" s="28"/>
      <c r="C116" s="32" t="s">
        <v>224</v>
      </c>
      <c r="D116" s="30">
        <f>SUM(D118+D117)</f>
        <v>0</v>
      </c>
      <c r="E116" s="30">
        <f>SUM(E118+E117)</f>
        <v>0</v>
      </c>
      <c r="F116" s="30">
        <f>D116-E116</f>
        <v>0</v>
      </c>
      <c r="G116" s="30">
        <f>SUM(G118+G117)</f>
        <v>0</v>
      </c>
      <c r="H116" s="30">
        <f>G116</f>
        <v>0</v>
      </c>
      <c r="I116" s="30">
        <f>SUM(I118+I117)</f>
        <v>0</v>
      </c>
      <c r="J116" s="30">
        <f>SUM(J118+J117)</f>
        <v>0</v>
      </c>
      <c r="K116" s="30">
        <f>SUM(K118+K117)</f>
        <v>0</v>
      </c>
      <c r="L116" s="30">
        <f>SUM(L118+L117)</f>
        <v>0</v>
      </c>
      <c r="M116" s="30">
        <f>SUM(M118+M117)</f>
        <v>0</v>
      </c>
      <c r="N116" s="30">
        <f>SUM(N118+N117)</f>
        <v>0</v>
      </c>
      <c r="O116" s="30">
        <f>SUM(O118+O117)</f>
        <v>0</v>
      </c>
      <c r="P116" s="30">
        <f>F116+I116+J116+K116+L116+M116+N116+O116</f>
        <v>0</v>
      </c>
      <c r="Q116" s="30">
        <f>H116+I116+J116+K116+L116+M116+N116+O116</f>
        <v>0</v>
      </c>
      <c r="R116" s="30">
        <f>Q116-S116-AQ116</f>
        <v>0</v>
      </c>
      <c r="S116" s="30">
        <f>T116+U116+V116</f>
        <v>0</v>
      </c>
      <c r="T116" s="30">
        <f>SUM(T118+T117)</f>
        <v>0</v>
      </c>
      <c r="U116" s="30">
        <f>SUM(U118+U117)</f>
        <v>0</v>
      </c>
      <c r="V116" s="30">
        <f>SUM(V118+V117)</f>
        <v>0</v>
      </c>
      <c r="W116" s="30">
        <f>SUM(W118+W117)</f>
        <v>0</v>
      </c>
      <c r="X116" s="30">
        <f>SUM(X118+X117)</f>
        <v>0</v>
      </c>
      <c r="Y116" s="30">
        <f>SUM(Y118+Y117)</f>
        <v>0</v>
      </c>
      <c r="Z116" s="30">
        <f>W116+X116+Y116</f>
        <v>0</v>
      </c>
      <c r="AA116" s="30">
        <f>SUM(AA118+AA117)</f>
        <v>0</v>
      </c>
      <c r="AB116" s="30">
        <f>SUM(AB118+AB117)</f>
        <v>0</v>
      </c>
      <c r="AC116" s="30">
        <f>SUM(AC118+AC117)</f>
        <v>0</v>
      </c>
      <c r="AD116" s="30">
        <f>AA116+AB116+AC116</f>
        <v>0</v>
      </c>
      <c r="AE116" s="30">
        <f>SUM(AE118+AE117)</f>
        <v>0</v>
      </c>
      <c r="AF116" s="30">
        <f>SUM(AF118+AF117)</f>
        <v>0</v>
      </c>
      <c r="AG116" s="30">
        <f>SUM(AG118+AG117)</f>
        <v>0</v>
      </c>
      <c r="AH116" s="30">
        <f>AE116+AF116+AG116</f>
        <v>0</v>
      </c>
      <c r="AI116" s="30">
        <f>SUM(AI118+AI117)</f>
        <v>0</v>
      </c>
      <c r="AJ116" s="30">
        <f>SUM(AJ118+AJ117)</f>
        <v>0</v>
      </c>
      <c r="AK116" s="30">
        <f>SUM(AK118+AK117)</f>
        <v>0</v>
      </c>
      <c r="AL116" s="30">
        <f>AI116+AJ116+AK116</f>
        <v>0</v>
      </c>
      <c r="AM116" s="30">
        <f>Z116+AD116+AH116+AL116</f>
        <v>0</v>
      </c>
      <c r="AN116" s="30">
        <f>SUM(AN118+AN117)</f>
        <v>0</v>
      </c>
      <c r="AO116" s="30">
        <f>SUM(AO118+AO117)</f>
        <v>0</v>
      </c>
      <c r="AP116" s="30">
        <f>SUM(AP118+AP117)</f>
        <v>0</v>
      </c>
      <c r="AQ116" s="30">
        <f>AN116+AO116+AP116</f>
        <v>0</v>
      </c>
      <c r="AR116" s="30">
        <f>P116-AQ116</f>
        <v>0</v>
      </c>
      <c r="AS116" s="30">
        <f>IFERROR(MIN(100,(AQ116/P116)*100),0)</f>
        <v>0</v>
      </c>
      <c r="AT116" s="30">
        <f>Q116-AQ116</f>
        <v>0</v>
      </c>
      <c r="AU116" s="30">
        <f>IFERROR(MIN(100,(AQ116/Q116)*100),0)</f>
        <v>0</v>
      </c>
      <c r="AV116" s="30">
        <f>SUM(AV118+AV117)</f>
        <v>0</v>
      </c>
      <c r="AW116" s="30">
        <f>SUM(AW118+AW117)</f>
        <v>0</v>
      </c>
      <c r="AX116" s="30">
        <f>AR116-AV116</f>
        <v>0</v>
      </c>
    </row>
    <row r="117" spans="1:50">
      <c r="A117" s="27"/>
      <c r="B117" s="28"/>
      <c r="C117" s="33" t="s">
        <v>225</v>
      </c>
      <c r="D117" s="30">
        <v>0</v>
      </c>
      <c r="E117" s="30">
        <v>0</v>
      </c>
      <c r="F117" s="30">
        <f>D117-E117</f>
        <v>0</v>
      </c>
      <c r="G117" s="30">
        <v>0</v>
      </c>
      <c r="H117" s="30">
        <f>G117</f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  <c r="O117" s="30">
        <v>0</v>
      </c>
      <c r="P117" s="30">
        <f>F117+I117+J117+K117+L117+M117+N117+O117</f>
        <v>0</v>
      </c>
      <c r="Q117" s="30">
        <f>H117+I117+J117+K117+L117+M117+N117+O117</f>
        <v>0</v>
      </c>
      <c r="R117" s="30">
        <f>Q117-S117-AQ117</f>
        <v>0</v>
      </c>
      <c r="S117" s="30">
        <f>T117+U117+V117</f>
        <v>0</v>
      </c>
      <c r="T117" s="30">
        <v>0</v>
      </c>
      <c r="U117" s="30">
        <v>0</v>
      </c>
      <c r="V117" s="30">
        <v>0</v>
      </c>
      <c r="W117" s="30">
        <v>0</v>
      </c>
      <c r="X117" s="30">
        <v>0</v>
      </c>
      <c r="Y117" s="30">
        <v>0</v>
      </c>
      <c r="Z117" s="30">
        <f>W117+X117+Y117</f>
        <v>0</v>
      </c>
      <c r="AA117" s="30">
        <v>0</v>
      </c>
      <c r="AB117" s="30">
        <v>0</v>
      </c>
      <c r="AC117" s="30">
        <v>0</v>
      </c>
      <c r="AD117" s="30">
        <f>AA117+AB117+AC117</f>
        <v>0</v>
      </c>
      <c r="AE117" s="30">
        <v>0</v>
      </c>
      <c r="AF117" s="30">
        <v>0</v>
      </c>
      <c r="AG117" s="30">
        <v>0</v>
      </c>
      <c r="AH117" s="30">
        <f>AE117+AF117+AG117</f>
        <v>0</v>
      </c>
      <c r="AI117" s="30">
        <v>0</v>
      </c>
      <c r="AJ117" s="30">
        <v>0</v>
      </c>
      <c r="AK117" s="30">
        <v>0</v>
      </c>
      <c r="AL117" s="30">
        <f>AI117+AJ117+AK117</f>
        <v>0</v>
      </c>
      <c r="AM117" s="30">
        <f>Z117+AD117+AH117+AL117</f>
        <v>0</v>
      </c>
      <c r="AN117" s="30">
        <v>0</v>
      </c>
      <c r="AO117" s="30">
        <v>0</v>
      </c>
      <c r="AP117" s="30">
        <v>0</v>
      </c>
      <c r="AQ117" s="30">
        <f>AN117+AO117+AP117</f>
        <v>0</v>
      </c>
      <c r="AR117" s="30">
        <f>P117-AQ117</f>
        <v>0</v>
      </c>
      <c r="AS117" s="30">
        <f>IFERROR(MIN(100,(AQ117/P117)*100),0)</f>
        <v>0</v>
      </c>
      <c r="AT117" s="30">
        <f>Q117-AQ117</f>
        <v>0</v>
      </c>
      <c r="AU117" s="30">
        <f>IFERROR(MIN(100,(AQ117/Q117)*100),0)</f>
        <v>0</v>
      </c>
      <c r="AV117" s="30">
        <v>0</v>
      </c>
      <c r="AW117" s="30">
        <v>0</v>
      </c>
      <c r="AX117" s="30">
        <f>AR117-AV117</f>
        <v>0</v>
      </c>
    </row>
    <row r="118" spans="1:50">
      <c r="A118" s="27"/>
      <c r="B118" s="28"/>
      <c r="C118" s="33" t="s">
        <v>226</v>
      </c>
      <c r="D118" s="30">
        <v>0</v>
      </c>
      <c r="E118" s="30">
        <v>0</v>
      </c>
      <c r="F118" s="30">
        <f>D118-E118</f>
        <v>0</v>
      </c>
      <c r="G118" s="30">
        <v>0</v>
      </c>
      <c r="H118" s="30">
        <f>G118</f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0</v>
      </c>
      <c r="N118" s="30">
        <v>0</v>
      </c>
      <c r="O118" s="30">
        <v>0</v>
      </c>
      <c r="P118" s="30">
        <f>F118+I118+J118+K118+L118+M118+N118+O118</f>
        <v>0</v>
      </c>
      <c r="Q118" s="30">
        <f>H118+I118+J118+K118+L118+M118+N118+O118</f>
        <v>0</v>
      </c>
      <c r="R118" s="30">
        <f>Q118-S118-AQ118</f>
        <v>0</v>
      </c>
      <c r="S118" s="30">
        <f>T118+U118+V118</f>
        <v>0</v>
      </c>
      <c r="T118" s="30">
        <v>0</v>
      </c>
      <c r="U118" s="30">
        <v>0</v>
      </c>
      <c r="V118" s="30">
        <v>0</v>
      </c>
      <c r="W118" s="30">
        <v>0</v>
      </c>
      <c r="X118" s="30">
        <v>0</v>
      </c>
      <c r="Y118" s="30">
        <v>0</v>
      </c>
      <c r="Z118" s="30">
        <f>W118+X118+Y118</f>
        <v>0</v>
      </c>
      <c r="AA118" s="30">
        <v>0</v>
      </c>
      <c r="AB118" s="30">
        <v>0</v>
      </c>
      <c r="AC118" s="30">
        <v>0</v>
      </c>
      <c r="AD118" s="30">
        <f>AA118+AB118+AC118</f>
        <v>0</v>
      </c>
      <c r="AE118" s="30">
        <v>0</v>
      </c>
      <c r="AF118" s="30">
        <v>0</v>
      </c>
      <c r="AG118" s="30">
        <v>0</v>
      </c>
      <c r="AH118" s="30">
        <f>AE118+AF118+AG118</f>
        <v>0</v>
      </c>
      <c r="AI118" s="30">
        <v>0</v>
      </c>
      <c r="AJ118" s="30">
        <v>0</v>
      </c>
      <c r="AK118" s="30">
        <v>0</v>
      </c>
      <c r="AL118" s="30">
        <f>AI118+AJ118+AK118</f>
        <v>0</v>
      </c>
      <c r="AM118" s="30">
        <f>Z118+AD118+AH118+AL118</f>
        <v>0</v>
      </c>
      <c r="AN118" s="30">
        <v>0</v>
      </c>
      <c r="AO118" s="30">
        <v>0</v>
      </c>
      <c r="AP118" s="30">
        <v>0</v>
      </c>
      <c r="AQ118" s="30">
        <f>AN118+AO118+AP118</f>
        <v>0</v>
      </c>
      <c r="AR118" s="30">
        <f>P118-AQ118</f>
        <v>0</v>
      </c>
      <c r="AS118" s="30">
        <f>IFERROR(MIN(100,(AQ118/P118)*100),0)</f>
        <v>0</v>
      </c>
      <c r="AT118" s="30">
        <f>Q118-AQ118</f>
        <v>0</v>
      </c>
      <c r="AU118" s="30">
        <f>IFERROR(MIN(100,(AQ118/Q118)*100),0)</f>
        <v>0</v>
      </c>
      <c r="AV118" s="30">
        <v>0</v>
      </c>
      <c r="AW118" s="30">
        <v>0</v>
      </c>
      <c r="AX118" s="30">
        <f>AR118-AV118</f>
        <v>0</v>
      </c>
    </row>
    <row r="119" spans="1:50">
      <c r="A119" s="27"/>
      <c r="B119" s="28"/>
      <c r="C119" s="32" t="s">
        <v>194</v>
      </c>
      <c r="D119" s="30">
        <v>0</v>
      </c>
      <c r="E119" s="30">
        <v>0</v>
      </c>
      <c r="F119" s="30">
        <f>D119-E119</f>
        <v>0</v>
      </c>
      <c r="G119" s="30">
        <v>0</v>
      </c>
      <c r="H119" s="30">
        <f>G119</f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30">
        <v>0</v>
      </c>
      <c r="O119" s="30">
        <v>0</v>
      </c>
      <c r="P119" s="30">
        <f>F119+I119+J119+K119+L119+M119+N119+O119</f>
        <v>0</v>
      </c>
      <c r="Q119" s="30">
        <f>H119+I119+J119+K119+L119+M119+N119+O119</f>
        <v>0</v>
      </c>
      <c r="R119" s="30">
        <f>Q119-S119-AQ119</f>
        <v>0</v>
      </c>
      <c r="S119" s="30">
        <f>T119+U119+V119</f>
        <v>0</v>
      </c>
      <c r="T119" s="30">
        <v>0</v>
      </c>
      <c r="U119" s="30">
        <v>0</v>
      </c>
      <c r="V119" s="30">
        <v>0</v>
      </c>
      <c r="W119" s="30">
        <v>0</v>
      </c>
      <c r="X119" s="30">
        <v>0</v>
      </c>
      <c r="Y119" s="30">
        <v>0</v>
      </c>
      <c r="Z119" s="30">
        <f>W119+X119+Y119</f>
        <v>0</v>
      </c>
      <c r="AA119" s="30">
        <v>0</v>
      </c>
      <c r="AB119" s="30">
        <v>0</v>
      </c>
      <c r="AC119" s="30">
        <v>0</v>
      </c>
      <c r="AD119" s="30">
        <f>AA119+AB119+AC119</f>
        <v>0</v>
      </c>
      <c r="AE119" s="30">
        <v>0</v>
      </c>
      <c r="AF119" s="30">
        <v>0</v>
      </c>
      <c r="AG119" s="30">
        <v>0</v>
      </c>
      <c r="AH119" s="30">
        <f>AE119+AF119+AG119</f>
        <v>0</v>
      </c>
      <c r="AI119" s="30">
        <v>0</v>
      </c>
      <c r="AJ119" s="30">
        <v>0</v>
      </c>
      <c r="AK119" s="30">
        <v>0</v>
      </c>
      <c r="AL119" s="30">
        <f>AI119+AJ119+AK119</f>
        <v>0</v>
      </c>
      <c r="AM119" s="30">
        <f>Z119+AD119+AH119+AL119</f>
        <v>0</v>
      </c>
      <c r="AN119" s="30">
        <v>0</v>
      </c>
      <c r="AO119" s="30">
        <v>0</v>
      </c>
      <c r="AP119" s="30">
        <v>0</v>
      </c>
      <c r="AQ119" s="30">
        <f>AN119+AO119+AP119</f>
        <v>0</v>
      </c>
      <c r="AR119" s="30">
        <f>P119-AQ119</f>
        <v>0</v>
      </c>
      <c r="AS119" s="30">
        <f>IFERROR(MIN(100,(AQ119/P119)*100),0)</f>
        <v>0</v>
      </c>
      <c r="AT119" s="30">
        <f>Q119-AQ119</f>
        <v>0</v>
      </c>
      <c r="AU119" s="30">
        <f>IFERROR(MIN(100,(AQ119/Q119)*100),0)</f>
        <v>0</v>
      </c>
      <c r="AV119" s="30">
        <v>0</v>
      </c>
      <c r="AW119" s="30">
        <v>0</v>
      </c>
      <c r="AX119" s="30">
        <f>AR119-AV119</f>
        <v>0</v>
      </c>
    </row>
    <row r="120" spans="1:50">
      <c r="A120" s="27"/>
      <c r="B120" s="28"/>
      <c r="C120" s="29" t="s">
        <v>195</v>
      </c>
      <c r="D120" s="30">
        <f>SUM(D124+D123+D121)</f>
        <v>0</v>
      </c>
      <c r="E120" s="30">
        <f>SUM(E124+E123+E121)</f>
        <v>0</v>
      </c>
      <c r="F120" s="30">
        <f>D120-E120</f>
        <v>0</v>
      </c>
      <c r="G120" s="30">
        <f>SUM(G124+G123+G121)</f>
        <v>0</v>
      </c>
      <c r="H120" s="30">
        <f>G120</f>
        <v>0</v>
      </c>
      <c r="I120" s="30">
        <f>SUM(I124+I123+I121)</f>
        <v>0</v>
      </c>
      <c r="J120" s="30">
        <f>SUM(J124+J123+J121)</f>
        <v>0</v>
      </c>
      <c r="K120" s="30">
        <f>SUM(K124+K123+K121)</f>
        <v>0</v>
      </c>
      <c r="L120" s="30">
        <f>SUM(L124+L123+L121)</f>
        <v>0</v>
      </c>
      <c r="M120" s="30">
        <f>SUM(M124+M123+M121)</f>
        <v>0</v>
      </c>
      <c r="N120" s="30">
        <f>SUM(N124+N123+N121)</f>
        <v>0</v>
      </c>
      <c r="O120" s="30">
        <f>SUM(O124+O123+O121)</f>
        <v>0</v>
      </c>
      <c r="P120" s="30">
        <f>F120+I120+J120+K120+L120+M120+N120+O120</f>
        <v>0</v>
      </c>
      <c r="Q120" s="30">
        <f>H120+I120+J120+K120+L120+M120+N120+O120</f>
        <v>0</v>
      </c>
      <c r="R120" s="30">
        <f>Q120-S120-AQ120</f>
        <v>0</v>
      </c>
      <c r="S120" s="30">
        <f>T120+U120+V120</f>
        <v>0</v>
      </c>
      <c r="T120" s="30">
        <f>SUM(T124+T123+T121)</f>
        <v>0</v>
      </c>
      <c r="U120" s="30">
        <f>SUM(U124+U123+U121)</f>
        <v>0</v>
      </c>
      <c r="V120" s="30">
        <f>SUM(V124+V123+V121)</f>
        <v>0</v>
      </c>
      <c r="W120" s="30">
        <f>SUM(W124+W123+W121)</f>
        <v>0</v>
      </c>
      <c r="X120" s="30">
        <f>SUM(X124+X123+X121)</f>
        <v>0</v>
      </c>
      <c r="Y120" s="30">
        <f>SUM(Y124+Y123+Y121)</f>
        <v>0</v>
      </c>
      <c r="Z120" s="30">
        <f>W120+X120+Y120</f>
        <v>0</v>
      </c>
      <c r="AA120" s="30">
        <f>SUM(AA124+AA123+AA121)</f>
        <v>0</v>
      </c>
      <c r="AB120" s="30">
        <f>SUM(AB124+AB123+AB121)</f>
        <v>0</v>
      </c>
      <c r="AC120" s="30">
        <f>SUM(AC124+AC123+AC121)</f>
        <v>0</v>
      </c>
      <c r="AD120" s="30">
        <f>AA120+AB120+AC120</f>
        <v>0</v>
      </c>
      <c r="AE120" s="30">
        <f>SUM(AE124+AE123+AE121)</f>
        <v>0</v>
      </c>
      <c r="AF120" s="30">
        <f>SUM(AF124+AF123+AF121)</f>
        <v>0</v>
      </c>
      <c r="AG120" s="30">
        <f>SUM(AG124+AG123+AG121)</f>
        <v>0</v>
      </c>
      <c r="AH120" s="30">
        <f>AE120+AF120+AG120</f>
        <v>0</v>
      </c>
      <c r="AI120" s="30">
        <f>SUM(AI124+AI123+AI121)</f>
        <v>0</v>
      </c>
      <c r="AJ120" s="30">
        <f>SUM(AJ124+AJ123+AJ121)</f>
        <v>0</v>
      </c>
      <c r="AK120" s="30">
        <f>SUM(AK124+AK123+AK121)</f>
        <v>0</v>
      </c>
      <c r="AL120" s="30">
        <f>AI120+AJ120+AK120</f>
        <v>0</v>
      </c>
      <c r="AM120" s="30">
        <f>Z120+AD120+AH120+AL120</f>
        <v>0</v>
      </c>
      <c r="AN120" s="30">
        <f>SUM(AN124+AN123+AN121)</f>
        <v>0</v>
      </c>
      <c r="AO120" s="30">
        <f>SUM(AO124+AO123+AO121)</f>
        <v>0</v>
      </c>
      <c r="AP120" s="30">
        <f>SUM(AP124+AP123+AP121)</f>
        <v>0</v>
      </c>
      <c r="AQ120" s="30">
        <f>AN120+AO120+AP120</f>
        <v>0</v>
      </c>
      <c r="AR120" s="30">
        <f>P120-AQ120</f>
        <v>0</v>
      </c>
      <c r="AS120" s="30">
        <f>IFERROR(MIN(100,(AQ120/P120)*100),0)</f>
        <v>0</v>
      </c>
      <c r="AT120" s="30">
        <f>Q120-AQ120</f>
        <v>0</v>
      </c>
      <c r="AU120" s="30">
        <f>IFERROR(MIN(100,(AQ120/Q120)*100),0)</f>
        <v>0</v>
      </c>
      <c r="AV120" s="30">
        <f>SUM(AV124+AV123+AV121)</f>
        <v>0</v>
      </c>
      <c r="AW120" s="30">
        <f>SUM(AW124+AW123+AW121)</f>
        <v>0</v>
      </c>
      <c r="AX120" s="30">
        <f>AR120-AV120</f>
        <v>0</v>
      </c>
    </row>
    <row r="121" spans="1:50">
      <c r="A121" s="27"/>
      <c r="B121" s="28"/>
      <c r="C121" s="31" t="s">
        <v>227</v>
      </c>
      <c r="D121" s="30">
        <f>SUM(D122)</f>
        <v>0</v>
      </c>
      <c r="E121" s="30">
        <f>SUM(E122)</f>
        <v>0</v>
      </c>
      <c r="F121" s="30">
        <f>D121-E121</f>
        <v>0</v>
      </c>
      <c r="G121" s="30">
        <f>SUM(G122)</f>
        <v>0</v>
      </c>
      <c r="H121" s="30">
        <f>G121</f>
        <v>0</v>
      </c>
      <c r="I121" s="30">
        <f>SUM(I122)</f>
        <v>0</v>
      </c>
      <c r="J121" s="30">
        <f>SUM(J122)</f>
        <v>0</v>
      </c>
      <c r="K121" s="30">
        <f>SUM(K122)</f>
        <v>0</v>
      </c>
      <c r="L121" s="30">
        <f>SUM(L122)</f>
        <v>0</v>
      </c>
      <c r="M121" s="30">
        <f>SUM(M122)</f>
        <v>0</v>
      </c>
      <c r="N121" s="30">
        <f>SUM(N122)</f>
        <v>0</v>
      </c>
      <c r="O121" s="30">
        <f>SUM(O122)</f>
        <v>0</v>
      </c>
      <c r="P121" s="30">
        <f>F121+I121+J121+K121+L121+M121+N121+O121</f>
        <v>0</v>
      </c>
      <c r="Q121" s="30">
        <f>H121+I121+J121+K121+L121+M121+N121+O121</f>
        <v>0</v>
      </c>
      <c r="R121" s="30">
        <f>Q121-S121-AQ121</f>
        <v>0</v>
      </c>
      <c r="S121" s="30">
        <f>T121+U121+V121</f>
        <v>0</v>
      </c>
      <c r="T121" s="30">
        <f>SUM(T122)</f>
        <v>0</v>
      </c>
      <c r="U121" s="30">
        <f>SUM(U122)</f>
        <v>0</v>
      </c>
      <c r="V121" s="30">
        <f>SUM(V122)</f>
        <v>0</v>
      </c>
      <c r="W121" s="30">
        <f>SUM(W122)</f>
        <v>0</v>
      </c>
      <c r="X121" s="30">
        <f>SUM(X122)</f>
        <v>0</v>
      </c>
      <c r="Y121" s="30">
        <f>SUM(Y122)</f>
        <v>0</v>
      </c>
      <c r="Z121" s="30">
        <f>W121+X121+Y121</f>
        <v>0</v>
      </c>
      <c r="AA121" s="30">
        <f>SUM(AA122)</f>
        <v>0</v>
      </c>
      <c r="AB121" s="30">
        <f>SUM(AB122)</f>
        <v>0</v>
      </c>
      <c r="AC121" s="30">
        <f>SUM(AC122)</f>
        <v>0</v>
      </c>
      <c r="AD121" s="30">
        <f>AA121+AB121+AC121</f>
        <v>0</v>
      </c>
      <c r="AE121" s="30">
        <f>SUM(AE122)</f>
        <v>0</v>
      </c>
      <c r="AF121" s="30">
        <f>SUM(AF122)</f>
        <v>0</v>
      </c>
      <c r="AG121" s="30">
        <f>SUM(AG122)</f>
        <v>0</v>
      </c>
      <c r="AH121" s="30">
        <f>AE121+AF121+AG121</f>
        <v>0</v>
      </c>
      <c r="AI121" s="30">
        <f>SUM(AI122)</f>
        <v>0</v>
      </c>
      <c r="AJ121" s="30">
        <f>SUM(AJ122)</f>
        <v>0</v>
      </c>
      <c r="AK121" s="30">
        <f>SUM(AK122)</f>
        <v>0</v>
      </c>
      <c r="AL121" s="30">
        <f>AI121+AJ121+AK121</f>
        <v>0</v>
      </c>
      <c r="AM121" s="30">
        <f>Z121+AD121+AH121+AL121</f>
        <v>0</v>
      </c>
      <c r="AN121" s="30">
        <f>SUM(AN122)</f>
        <v>0</v>
      </c>
      <c r="AO121" s="30">
        <f>SUM(AO122)</f>
        <v>0</v>
      </c>
      <c r="AP121" s="30">
        <f>SUM(AP122)</f>
        <v>0</v>
      </c>
      <c r="AQ121" s="30">
        <f>AN121+AO121+AP121</f>
        <v>0</v>
      </c>
      <c r="AR121" s="30">
        <f>P121-AQ121</f>
        <v>0</v>
      </c>
      <c r="AS121" s="30">
        <f>IFERROR(MIN(100,(AQ121/P121)*100),0)</f>
        <v>0</v>
      </c>
      <c r="AT121" s="30">
        <f>Q121-AQ121</f>
        <v>0</v>
      </c>
      <c r="AU121" s="30">
        <f>IFERROR(MIN(100,(AQ121/Q121)*100),0)</f>
        <v>0</v>
      </c>
      <c r="AV121" s="30">
        <f>SUM(AV122)</f>
        <v>0</v>
      </c>
      <c r="AW121" s="30">
        <f>SUM(AW122)</f>
        <v>0</v>
      </c>
      <c r="AX121" s="30">
        <f>AR121-AV121</f>
        <v>0</v>
      </c>
    </row>
    <row r="122" spans="1:50">
      <c r="A122" s="27"/>
      <c r="B122" s="28"/>
      <c r="C122" s="32" t="s">
        <v>228</v>
      </c>
      <c r="D122" s="30">
        <v>14400</v>
      </c>
      <c r="E122" s="30">
        <v>0</v>
      </c>
      <c r="F122" s="30">
        <f>D122-E122</f>
        <v>0</v>
      </c>
      <c r="G122" s="30">
        <v>14400</v>
      </c>
      <c r="H122" s="30">
        <f>G122</f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0</v>
      </c>
      <c r="N122" s="30">
        <v>0</v>
      </c>
      <c r="O122" s="30">
        <v>0</v>
      </c>
      <c r="P122" s="30">
        <f>F122+I122+J122+K122+L122+M122+N122+O122</f>
        <v>0</v>
      </c>
      <c r="Q122" s="30">
        <f>H122+I122+J122+K122+L122+M122+N122+O122</f>
        <v>0</v>
      </c>
      <c r="R122" s="30">
        <f>Q122-S122-AQ122</f>
        <v>0</v>
      </c>
      <c r="S122" s="30">
        <f>T122+U122+V122</f>
        <v>0</v>
      </c>
      <c r="T122" s="30">
        <v>0</v>
      </c>
      <c r="U122" s="30">
        <v>0</v>
      </c>
      <c r="V122" s="30">
        <v>0</v>
      </c>
      <c r="W122" s="30">
        <v>0</v>
      </c>
      <c r="X122" s="30">
        <v>0</v>
      </c>
      <c r="Y122" s="30">
        <v>0</v>
      </c>
      <c r="Z122" s="30">
        <f>W122+X122+Y122</f>
        <v>0</v>
      </c>
      <c r="AA122" s="30">
        <v>0</v>
      </c>
      <c r="AB122" s="30">
        <v>0</v>
      </c>
      <c r="AC122" s="30">
        <v>0</v>
      </c>
      <c r="AD122" s="30">
        <f>AA122+AB122+AC122</f>
        <v>0</v>
      </c>
      <c r="AE122" s="30">
        <v>0</v>
      </c>
      <c r="AF122" s="30">
        <v>0</v>
      </c>
      <c r="AG122" s="30">
        <v>0</v>
      </c>
      <c r="AH122" s="30">
        <f>AE122+AF122+AG122</f>
        <v>0</v>
      </c>
      <c r="AI122" s="30">
        <v>0</v>
      </c>
      <c r="AJ122" s="30">
        <v>0</v>
      </c>
      <c r="AK122" s="30">
        <v>0</v>
      </c>
      <c r="AL122" s="30">
        <f>AI122+AJ122+AK122</f>
        <v>0</v>
      </c>
      <c r="AM122" s="30">
        <f>Z122+AD122+AH122+AL122</f>
        <v>0</v>
      </c>
      <c r="AN122" s="30">
        <v>0</v>
      </c>
      <c r="AO122" s="30">
        <v>0</v>
      </c>
      <c r="AP122" s="30">
        <v>0</v>
      </c>
      <c r="AQ122" s="30">
        <f>AN122+AO122+AP122</f>
        <v>0</v>
      </c>
      <c r="AR122" s="30">
        <f>P122-AQ122</f>
        <v>0</v>
      </c>
      <c r="AS122" s="30">
        <f>IFERROR(MIN(100,(AQ122/P122)*100),0)</f>
        <v>0</v>
      </c>
      <c r="AT122" s="30">
        <f>Q122-AQ122</f>
        <v>0</v>
      </c>
      <c r="AU122" s="30">
        <f>IFERROR(MIN(100,(AQ122/Q122)*100),0)</f>
        <v>0</v>
      </c>
      <c r="AV122" s="30">
        <v>0</v>
      </c>
      <c r="AW122" s="30">
        <v>0</v>
      </c>
      <c r="AX122" s="30">
        <f>AR122-AV122</f>
        <v>0</v>
      </c>
    </row>
    <row r="123" spans="1:50">
      <c r="A123" s="27"/>
      <c r="B123" s="28"/>
      <c r="C123" s="31" t="s">
        <v>229</v>
      </c>
      <c r="D123" s="30">
        <v>51800</v>
      </c>
      <c r="E123" s="30">
        <v>0</v>
      </c>
      <c r="F123" s="30">
        <f>D123-E123</f>
        <v>0</v>
      </c>
      <c r="G123" s="30">
        <v>51800</v>
      </c>
      <c r="H123" s="30">
        <f>G123</f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0</v>
      </c>
      <c r="N123" s="30">
        <v>0</v>
      </c>
      <c r="O123" s="30">
        <v>0</v>
      </c>
      <c r="P123" s="30">
        <f>F123+I123+J123+K123+L123+M123+N123+O123</f>
        <v>0</v>
      </c>
      <c r="Q123" s="30">
        <f>H123+I123+J123+K123+L123+M123+N123+O123</f>
        <v>0</v>
      </c>
      <c r="R123" s="30">
        <f>Q123-S123-AQ123</f>
        <v>0</v>
      </c>
      <c r="S123" s="30">
        <f>T123+U123+V123</f>
        <v>0</v>
      </c>
      <c r="T123" s="30">
        <v>0</v>
      </c>
      <c r="U123" s="30">
        <v>0</v>
      </c>
      <c r="V123" s="30">
        <v>0</v>
      </c>
      <c r="W123" s="30">
        <v>0</v>
      </c>
      <c r="X123" s="30">
        <v>0</v>
      </c>
      <c r="Y123" s="30">
        <v>0</v>
      </c>
      <c r="Z123" s="30">
        <f>W123+X123+Y123</f>
        <v>0</v>
      </c>
      <c r="AA123" s="30">
        <v>0</v>
      </c>
      <c r="AB123" s="30">
        <v>0</v>
      </c>
      <c r="AC123" s="30">
        <v>0</v>
      </c>
      <c r="AD123" s="30">
        <f>AA123+AB123+AC123</f>
        <v>0</v>
      </c>
      <c r="AE123" s="30">
        <v>0</v>
      </c>
      <c r="AF123" s="30">
        <v>0</v>
      </c>
      <c r="AG123" s="30">
        <v>0</v>
      </c>
      <c r="AH123" s="30">
        <f>AE123+AF123+AG123</f>
        <v>0</v>
      </c>
      <c r="AI123" s="30">
        <v>0</v>
      </c>
      <c r="AJ123" s="30">
        <v>0</v>
      </c>
      <c r="AK123" s="30">
        <v>0</v>
      </c>
      <c r="AL123" s="30">
        <f>AI123+AJ123+AK123</f>
        <v>0</v>
      </c>
      <c r="AM123" s="30">
        <f>Z123+AD123+AH123+AL123</f>
        <v>0</v>
      </c>
      <c r="AN123" s="30">
        <v>0</v>
      </c>
      <c r="AO123" s="30">
        <v>0</v>
      </c>
      <c r="AP123" s="30">
        <v>0</v>
      </c>
      <c r="AQ123" s="30">
        <f>AN123+AO123+AP123</f>
        <v>0</v>
      </c>
      <c r="AR123" s="30">
        <f>P123-AQ123</f>
        <v>0</v>
      </c>
      <c r="AS123" s="30">
        <f>IFERROR(MIN(100,(AQ123/P123)*100),0)</f>
        <v>0</v>
      </c>
      <c r="AT123" s="30">
        <f>Q123-AQ123</f>
        <v>0</v>
      </c>
      <c r="AU123" s="30">
        <f>IFERROR(MIN(100,(AQ123/Q123)*100),0)</f>
        <v>0</v>
      </c>
      <c r="AV123" s="30">
        <v>0</v>
      </c>
      <c r="AW123" s="30">
        <v>0</v>
      </c>
      <c r="AX123" s="30">
        <f>AR123-AV123</f>
        <v>0</v>
      </c>
    </row>
    <row r="124" spans="1:50">
      <c r="A124" s="27"/>
      <c r="B124" s="28"/>
      <c r="C124" s="31" t="s">
        <v>230</v>
      </c>
      <c r="D124" s="30">
        <f>SUM(D125)</f>
        <v>0</v>
      </c>
      <c r="E124" s="30">
        <f>SUM(E125)</f>
        <v>0</v>
      </c>
      <c r="F124" s="30">
        <f>D124-E124</f>
        <v>0</v>
      </c>
      <c r="G124" s="30">
        <f>SUM(G125)</f>
        <v>0</v>
      </c>
      <c r="H124" s="30">
        <f>G124</f>
        <v>0</v>
      </c>
      <c r="I124" s="30">
        <f>SUM(I125)</f>
        <v>0</v>
      </c>
      <c r="J124" s="30">
        <f>SUM(J125)</f>
        <v>0</v>
      </c>
      <c r="K124" s="30">
        <f>SUM(K125)</f>
        <v>0</v>
      </c>
      <c r="L124" s="30">
        <f>SUM(L125)</f>
        <v>0</v>
      </c>
      <c r="M124" s="30">
        <f>SUM(M125)</f>
        <v>0</v>
      </c>
      <c r="N124" s="30">
        <f>SUM(N125)</f>
        <v>0</v>
      </c>
      <c r="O124" s="30">
        <f>SUM(O125)</f>
        <v>0</v>
      </c>
      <c r="P124" s="30">
        <f>F124+I124+J124+K124+L124+M124+N124+O124</f>
        <v>0</v>
      </c>
      <c r="Q124" s="30">
        <f>H124+I124+J124+K124+L124+M124+N124+O124</f>
        <v>0</v>
      </c>
      <c r="R124" s="30">
        <f>Q124-S124-AQ124</f>
        <v>0</v>
      </c>
      <c r="S124" s="30">
        <f>T124+U124+V124</f>
        <v>0</v>
      </c>
      <c r="T124" s="30">
        <f>SUM(T125)</f>
        <v>0</v>
      </c>
      <c r="U124" s="30">
        <f>SUM(U125)</f>
        <v>0</v>
      </c>
      <c r="V124" s="30">
        <f>SUM(V125)</f>
        <v>0</v>
      </c>
      <c r="W124" s="30">
        <f>SUM(W125)</f>
        <v>0</v>
      </c>
      <c r="X124" s="30">
        <f>SUM(X125)</f>
        <v>0</v>
      </c>
      <c r="Y124" s="30">
        <f>SUM(Y125)</f>
        <v>0</v>
      </c>
      <c r="Z124" s="30">
        <f>W124+X124+Y124</f>
        <v>0</v>
      </c>
      <c r="AA124" s="30">
        <f>SUM(AA125)</f>
        <v>0</v>
      </c>
      <c r="AB124" s="30">
        <f>SUM(AB125)</f>
        <v>0</v>
      </c>
      <c r="AC124" s="30">
        <f>SUM(AC125)</f>
        <v>0</v>
      </c>
      <c r="AD124" s="30">
        <f>AA124+AB124+AC124</f>
        <v>0</v>
      </c>
      <c r="AE124" s="30">
        <f>SUM(AE125)</f>
        <v>0</v>
      </c>
      <c r="AF124" s="30">
        <f>SUM(AF125)</f>
        <v>0</v>
      </c>
      <c r="AG124" s="30">
        <f>SUM(AG125)</f>
        <v>0</v>
      </c>
      <c r="AH124" s="30">
        <f>AE124+AF124+AG124</f>
        <v>0</v>
      </c>
      <c r="AI124" s="30">
        <f>SUM(AI125)</f>
        <v>0</v>
      </c>
      <c r="AJ124" s="30">
        <f>SUM(AJ125)</f>
        <v>0</v>
      </c>
      <c r="AK124" s="30">
        <f>SUM(AK125)</f>
        <v>0</v>
      </c>
      <c r="AL124" s="30">
        <f>AI124+AJ124+AK124</f>
        <v>0</v>
      </c>
      <c r="AM124" s="30">
        <f>Z124+AD124+AH124+AL124</f>
        <v>0</v>
      </c>
      <c r="AN124" s="30">
        <f>SUM(AN125)</f>
        <v>0</v>
      </c>
      <c r="AO124" s="30">
        <f>SUM(AO125)</f>
        <v>0</v>
      </c>
      <c r="AP124" s="30">
        <f>SUM(AP125)</f>
        <v>0</v>
      </c>
      <c r="AQ124" s="30">
        <f>AN124+AO124+AP124</f>
        <v>0</v>
      </c>
      <c r="AR124" s="30">
        <f>P124-AQ124</f>
        <v>0</v>
      </c>
      <c r="AS124" s="30">
        <f>IFERROR(MIN(100,(AQ124/P124)*100),0)</f>
        <v>0</v>
      </c>
      <c r="AT124" s="30">
        <f>Q124-AQ124</f>
        <v>0</v>
      </c>
      <c r="AU124" s="30">
        <f>IFERROR(MIN(100,(AQ124/Q124)*100),0)</f>
        <v>0</v>
      </c>
      <c r="AV124" s="30">
        <f>SUM(AV125)</f>
        <v>0</v>
      </c>
      <c r="AW124" s="30">
        <f>SUM(AW125)</f>
        <v>0</v>
      </c>
      <c r="AX124" s="30">
        <f>AR124-AV124</f>
        <v>0</v>
      </c>
    </row>
    <row r="125" spans="1:50">
      <c r="A125" s="27"/>
      <c r="B125" s="28"/>
      <c r="C125" s="32" t="s">
        <v>231</v>
      </c>
      <c r="D125" s="30">
        <v>12000</v>
      </c>
      <c r="E125" s="30">
        <v>0</v>
      </c>
      <c r="F125" s="30">
        <f>D125-E125</f>
        <v>0</v>
      </c>
      <c r="G125" s="30">
        <v>12000</v>
      </c>
      <c r="H125" s="30">
        <f>G125</f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0</v>
      </c>
      <c r="N125" s="30">
        <v>0</v>
      </c>
      <c r="O125" s="30">
        <v>0</v>
      </c>
      <c r="P125" s="30">
        <f>F125+I125+J125+K125+L125+M125+N125+O125</f>
        <v>0</v>
      </c>
      <c r="Q125" s="30">
        <f>H125+I125+J125+K125+L125+M125+N125+O125</f>
        <v>0</v>
      </c>
      <c r="R125" s="30">
        <f>Q125-S125-AQ125</f>
        <v>0</v>
      </c>
      <c r="S125" s="30">
        <f>T125+U125+V125</f>
        <v>0</v>
      </c>
      <c r="T125" s="30">
        <v>0</v>
      </c>
      <c r="U125" s="30">
        <v>0</v>
      </c>
      <c r="V125" s="30">
        <v>0</v>
      </c>
      <c r="W125" s="30">
        <v>0</v>
      </c>
      <c r="X125" s="30">
        <v>0</v>
      </c>
      <c r="Y125" s="30">
        <v>0</v>
      </c>
      <c r="Z125" s="30">
        <f>W125+X125+Y125</f>
        <v>0</v>
      </c>
      <c r="AA125" s="30">
        <v>0</v>
      </c>
      <c r="AB125" s="30">
        <v>0</v>
      </c>
      <c r="AC125" s="30">
        <v>0</v>
      </c>
      <c r="AD125" s="30">
        <f>AA125+AB125+AC125</f>
        <v>0</v>
      </c>
      <c r="AE125" s="30">
        <v>0</v>
      </c>
      <c r="AF125" s="30">
        <v>0</v>
      </c>
      <c r="AG125" s="30">
        <v>0</v>
      </c>
      <c r="AH125" s="30">
        <f>AE125+AF125+AG125</f>
        <v>0</v>
      </c>
      <c r="AI125" s="30">
        <v>0</v>
      </c>
      <c r="AJ125" s="30">
        <v>0</v>
      </c>
      <c r="AK125" s="30">
        <v>0</v>
      </c>
      <c r="AL125" s="30">
        <f>AI125+AJ125+AK125</f>
        <v>0</v>
      </c>
      <c r="AM125" s="30">
        <f>Z125+AD125+AH125+AL125</f>
        <v>0</v>
      </c>
      <c r="AN125" s="30">
        <v>0</v>
      </c>
      <c r="AO125" s="30">
        <v>0</v>
      </c>
      <c r="AP125" s="30">
        <v>0</v>
      </c>
      <c r="AQ125" s="30">
        <f>AN125+AO125+AP125</f>
        <v>0</v>
      </c>
      <c r="AR125" s="30">
        <f>P125-AQ125</f>
        <v>0</v>
      </c>
      <c r="AS125" s="30">
        <f>IFERROR(MIN(100,(AQ125/P125)*100),0)</f>
        <v>0</v>
      </c>
      <c r="AT125" s="30">
        <f>Q125-AQ125</f>
        <v>0</v>
      </c>
      <c r="AU125" s="30">
        <f>IFERROR(MIN(100,(AQ125/Q125)*100),0)</f>
        <v>0</v>
      </c>
      <c r="AV125" s="30">
        <v>0</v>
      </c>
      <c r="AW125" s="30">
        <v>0</v>
      </c>
      <c r="AX125" s="30">
        <f>AR125-AV125</f>
        <v>0</v>
      </c>
    </row>
    <row r="126" spans="1:50">
      <c r="A126" s="23"/>
      <c r="B126" s="24" t="s">
        <v>232</v>
      </c>
      <c r="C126" s="25"/>
      <c r="D126" s="26">
        <f>SUM(D127)</f>
        <v>0</v>
      </c>
      <c r="E126" s="26">
        <f>SUM(E127)</f>
        <v>0</v>
      </c>
      <c r="F126" s="26">
        <f>D126-E126</f>
        <v>0</v>
      </c>
      <c r="G126" s="26">
        <f>SUM(G127)</f>
        <v>0</v>
      </c>
      <c r="H126" s="26">
        <f>G126</f>
        <v>0</v>
      </c>
      <c r="I126" s="26">
        <f>SUM(I127)</f>
        <v>0</v>
      </c>
      <c r="J126" s="26">
        <f>SUM(J127)</f>
        <v>0</v>
      </c>
      <c r="K126" s="26">
        <f>SUM(K127)</f>
        <v>0</v>
      </c>
      <c r="L126" s="26">
        <f>SUM(L127)</f>
        <v>0</v>
      </c>
      <c r="M126" s="26">
        <f>SUM(M127)</f>
        <v>0</v>
      </c>
      <c r="N126" s="26">
        <f>SUM(N127)</f>
        <v>0</v>
      </c>
      <c r="O126" s="26">
        <f>SUM(O127)</f>
        <v>0</v>
      </c>
      <c r="P126" s="26">
        <f>F126+I126+J126+K126+L126+M126+N126+O126</f>
        <v>0</v>
      </c>
      <c r="Q126" s="26">
        <f>H126+I126+J126+K126+L126+M126+N126+O126</f>
        <v>0</v>
      </c>
      <c r="R126" s="26">
        <f>Q126-S126-AQ126</f>
        <v>0</v>
      </c>
      <c r="S126" s="26">
        <f>T126+U126+V126</f>
        <v>0</v>
      </c>
      <c r="T126" s="26">
        <f>SUM(T127)</f>
        <v>0</v>
      </c>
      <c r="U126" s="26">
        <f>SUM(U127)</f>
        <v>0</v>
      </c>
      <c r="V126" s="26">
        <f>SUM(V127)</f>
        <v>0</v>
      </c>
      <c r="W126" s="26">
        <f>SUM(W127)</f>
        <v>0</v>
      </c>
      <c r="X126" s="26">
        <f>SUM(X127)</f>
        <v>0</v>
      </c>
      <c r="Y126" s="26">
        <f>SUM(Y127)</f>
        <v>0</v>
      </c>
      <c r="Z126" s="26">
        <f>W126+X126+Y126</f>
        <v>0</v>
      </c>
      <c r="AA126" s="26">
        <f>SUM(AA127)</f>
        <v>0</v>
      </c>
      <c r="AB126" s="26">
        <f>SUM(AB127)</f>
        <v>0</v>
      </c>
      <c r="AC126" s="26">
        <f>SUM(AC127)</f>
        <v>0</v>
      </c>
      <c r="AD126" s="26">
        <f>AA126+AB126+AC126</f>
        <v>0</v>
      </c>
      <c r="AE126" s="26">
        <f>SUM(AE127)</f>
        <v>0</v>
      </c>
      <c r="AF126" s="26">
        <f>SUM(AF127)</f>
        <v>0</v>
      </c>
      <c r="AG126" s="26">
        <f>SUM(AG127)</f>
        <v>0</v>
      </c>
      <c r="AH126" s="26">
        <f>AE126+AF126+AG126</f>
        <v>0</v>
      </c>
      <c r="AI126" s="26">
        <f>SUM(AI127)</f>
        <v>0</v>
      </c>
      <c r="AJ126" s="26">
        <f>SUM(AJ127)</f>
        <v>0</v>
      </c>
      <c r="AK126" s="26">
        <f>SUM(AK127)</f>
        <v>0</v>
      </c>
      <c r="AL126" s="26">
        <f>AI126+AJ126+AK126</f>
        <v>0</v>
      </c>
      <c r="AM126" s="26">
        <f>Z126+AD126+AH126+AL126</f>
        <v>0</v>
      </c>
      <c r="AN126" s="26">
        <f>SUM(AN127)</f>
        <v>0</v>
      </c>
      <c r="AO126" s="26">
        <f>SUM(AO127)</f>
        <v>0</v>
      </c>
      <c r="AP126" s="26">
        <f>SUM(AP127)</f>
        <v>0</v>
      </c>
      <c r="AQ126" s="26">
        <f>AN126+AO126+AP126</f>
        <v>0</v>
      </c>
      <c r="AR126" s="26">
        <f>P126-AQ126</f>
        <v>0</v>
      </c>
      <c r="AS126" s="26">
        <f>IFERROR(MIN(100,(AQ126/P126)*100),0)</f>
        <v>0</v>
      </c>
      <c r="AT126" s="26">
        <f>Q126-AQ126</f>
        <v>0</v>
      </c>
      <c r="AU126" s="26">
        <f>IFERROR(MIN(100,(AQ126/Q126)*100),0)</f>
        <v>0</v>
      </c>
      <c r="AV126" s="26">
        <f>SUM(AV127)</f>
        <v>0</v>
      </c>
      <c r="AW126" s="26">
        <f>SUM(AW127)</f>
        <v>0</v>
      </c>
      <c r="AX126" s="26">
        <f>AR126-AV126</f>
        <v>0</v>
      </c>
    </row>
    <row r="127" spans="1:50">
      <c r="A127" s="27"/>
      <c r="B127" s="28"/>
      <c r="C127" s="29" t="s">
        <v>233</v>
      </c>
      <c r="D127" s="30">
        <f>SUM(D128+D130+D129)</f>
        <v>0</v>
      </c>
      <c r="E127" s="30">
        <f>SUM(E128+E130+E129)</f>
        <v>0</v>
      </c>
      <c r="F127" s="30">
        <f>D127-E127</f>
        <v>0</v>
      </c>
      <c r="G127" s="30">
        <f>SUM(G128+G130+G129)</f>
        <v>0</v>
      </c>
      <c r="H127" s="30">
        <f>G127</f>
        <v>0</v>
      </c>
      <c r="I127" s="30">
        <f>SUM(I128+I130+I129)</f>
        <v>0</v>
      </c>
      <c r="J127" s="30">
        <f>SUM(J128+J130+J129)</f>
        <v>0</v>
      </c>
      <c r="K127" s="30">
        <f>SUM(K128+K130+K129)</f>
        <v>0</v>
      </c>
      <c r="L127" s="30">
        <f>SUM(L128+L130+L129)</f>
        <v>0</v>
      </c>
      <c r="M127" s="30">
        <f>SUM(M128+M130+M129)</f>
        <v>0</v>
      </c>
      <c r="N127" s="30">
        <f>SUM(N128+N130+N129)</f>
        <v>0</v>
      </c>
      <c r="O127" s="30">
        <f>SUM(O128+O130+O129)</f>
        <v>0</v>
      </c>
      <c r="P127" s="30">
        <f>F127+I127+J127+K127+L127+M127+N127+O127</f>
        <v>0</v>
      </c>
      <c r="Q127" s="30">
        <f>H127+I127+J127+K127+L127+M127+N127+O127</f>
        <v>0</v>
      </c>
      <c r="R127" s="30">
        <f>Q127-S127-AQ127</f>
        <v>0</v>
      </c>
      <c r="S127" s="30">
        <f>T127+U127+V127</f>
        <v>0</v>
      </c>
      <c r="T127" s="30">
        <f>SUM(T128+T130+T129)</f>
        <v>0</v>
      </c>
      <c r="U127" s="30">
        <f>SUM(U128+U130+U129)</f>
        <v>0</v>
      </c>
      <c r="V127" s="30">
        <f>SUM(V128+V130+V129)</f>
        <v>0</v>
      </c>
      <c r="W127" s="30">
        <f>SUM(W128+W130+W129)</f>
        <v>0</v>
      </c>
      <c r="X127" s="30">
        <f>SUM(X128+X130+X129)</f>
        <v>0</v>
      </c>
      <c r="Y127" s="30">
        <f>SUM(Y128+Y130+Y129)</f>
        <v>0</v>
      </c>
      <c r="Z127" s="30">
        <f>W127+X127+Y127</f>
        <v>0</v>
      </c>
      <c r="AA127" s="30">
        <f>SUM(AA128+AA130+AA129)</f>
        <v>0</v>
      </c>
      <c r="AB127" s="30">
        <f>SUM(AB128+AB130+AB129)</f>
        <v>0</v>
      </c>
      <c r="AC127" s="30">
        <f>SUM(AC128+AC130+AC129)</f>
        <v>0</v>
      </c>
      <c r="AD127" s="30">
        <f>AA127+AB127+AC127</f>
        <v>0</v>
      </c>
      <c r="AE127" s="30">
        <f>SUM(AE128+AE130+AE129)</f>
        <v>0</v>
      </c>
      <c r="AF127" s="30">
        <f>SUM(AF128+AF130+AF129)</f>
        <v>0</v>
      </c>
      <c r="AG127" s="30">
        <f>SUM(AG128+AG130+AG129)</f>
        <v>0</v>
      </c>
      <c r="AH127" s="30">
        <f>AE127+AF127+AG127</f>
        <v>0</v>
      </c>
      <c r="AI127" s="30">
        <f>SUM(AI128+AI130+AI129)</f>
        <v>0</v>
      </c>
      <c r="AJ127" s="30">
        <f>SUM(AJ128+AJ130+AJ129)</f>
        <v>0</v>
      </c>
      <c r="AK127" s="30">
        <f>SUM(AK128+AK130+AK129)</f>
        <v>0</v>
      </c>
      <c r="AL127" s="30">
        <f>AI127+AJ127+AK127</f>
        <v>0</v>
      </c>
      <c r="AM127" s="30">
        <f>Z127+AD127+AH127+AL127</f>
        <v>0</v>
      </c>
      <c r="AN127" s="30">
        <f>SUM(AN128+AN130+AN129)</f>
        <v>0</v>
      </c>
      <c r="AO127" s="30">
        <f>SUM(AO128+AO130+AO129)</f>
        <v>0</v>
      </c>
      <c r="AP127" s="30">
        <f>SUM(AP128+AP130+AP129)</f>
        <v>0</v>
      </c>
      <c r="AQ127" s="30">
        <f>AN127+AO127+AP127</f>
        <v>0</v>
      </c>
      <c r="AR127" s="30">
        <f>P127-AQ127</f>
        <v>0</v>
      </c>
      <c r="AS127" s="30">
        <f>IFERROR(MIN(100,(AQ127/P127)*100),0)</f>
        <v>0</v>
      </c>
      <c r="AT127" s="30">
        <f>Q127-AQ127</f>
        <v>0</v>
      </c>
      <c r="AU127" s="30">
        <f>IFERROR(MIN(100,(AQ127/Q127)*100),0)</f>
        <v>0</v>
      </c>
      <c r="AV127" s="30">
        <f>SUM(AV128+AV130+AV129)</f>
        <v>0</v>
      </c>
      <c r="AW127" s="30">
        <f>SUM(AW128+AW130+AW129)</f>
        <v>0</v>
      </c>
      <c r="AX127" s="30">
        <f>AR127-AV127</f>
        <v>0</v>
      </c>
    </row>
    <row r="128" spans="1:50">
      <c r="A128" s="27"/>
      <c r="B128" s="28"/>
      <c r="C128" s="31" t="s">
        <v>234</v>
      </c>
      <c r="D128" s="30">
        <v>40000</v>
      </c>
      <c r="E128" s="30">
        <v>0</v>
      </c>
      <c r="F128" s="30">
        <f>D128-E128</f>
        <v>0</v>
      </c>
      <c r="G128" s="30">
        <v>0</v>
      </c>
      <c r="H128" s="30">
        <f>G128</f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0</v>
      </c>
      <c r="N128" s="30">
        <v>0</v>
      </c>
      <c r="O128" s="30">
        <v>0</v>
      </c>
      <c r="P128" s="30">
        <f>F128+I128+J128+K128+L128+M128+N128+O128</f>
        <v>0</v>
      </c>
      <c r="Q128" s="30">
        <f>H128+I128+J128+K128+L128+M128+N128+O128</f>
        <v>0</v>
      </c>
      <c r="R128" s="30">
        <f>Q128-S128-AQ128</f>
        <v>0</v>
      </c>
      <c r="S128" s="30">
        <f>T128+U128+V128</f>
        <v>0</v>
      </c>
      <c r="T128" s="30">
        <v>0</v>
      </c>
      <c r="U128" s="30">
        <v>0</v>
      </c>
      <c r="V128" s="30">
        <v>0</v>
      </c>
      <c r="W128" s="30">
        <v>0</v>
      </c>
      <c r="X128" s="30">
        <v>0</v>
      </c>
      <c r="Y128" s="30">
        <v>0</v>
      </c>
      <c r="Z128" s="30">
        <f>W128+X128+Y128</f>
        <v>0</v>
      </c>
      <c r="AA128" s="30">
        <v>0</v>
      </c>
      <c r="AB128" s="30">
        <v>0</v>
      </c>
      <c r="AC128" s="30">
        <v>0</v>
      </c>
      <c r="AD128" s="30">
        <f>AA128+AB128+AC128</f>
        <v>0</v>
      </c>
      <c r="AE128" s="30">
        <v>0</v>
      </c>
      <c r="AF128" s="30">
        <v>0</v>
      </c>
      <c r="AG128" s="30">
        <v>0</v>
      </c>
      <c r="AH128" s="30">
        <f>AE128+AF128+AG128</f>
        <v>0</v>
      </c>
      <c r="AI128" s="30">
        <v>0</v>
      </c>
      <c r="AJ128" s="30">
        <v>0</v>
      </c>
      <c r="AK128" s="30">
        <v>0</v>
      </c>
      <c r="AL128" s="30">
        <f>AI128+AJ128+AK128</f>
        <v>0</v>
      </c>
      <c r="AM128" s="30">
        <f>Z128+AD128+AH128+AL128</f>
        <v>0</v>
      </c>
      <c r="AN128" s="30">
        <v>0</v>
      </c>
      <c r="AO128" s="30">
        <v>0</v>
      </c>
      <c r="AP128" s="30">
        <v>0</v>
      </c>
      <c r="AQ128" s="30">
        <f>AN128+AO128+AP128</f>
        <v>0</v>
      </c>
      <c r="AR128" s="30">
        <f>P128-AQ128</f>
        <v>0</v>
      </c>
      <c r="AS128" s="30">
        <f>IFERROR(MIN(100,(AQ128/P128)*100),0)</f>
        <v>0</v>
      </c>
      <c r="AT128" s="30">
        <f>Q128-AQ128</f>
        <v>0</v>
      </c>
      <c r="AU128" s="30">
        <f>IFERROR(MIN(100,(AQ128/Q128)*100),0)</f>
        <v>0</v>
      </c>
      <c r="AV128" s="30">
        <v>0</v>
      </c>
      <c r="AW128" s="30">
        <v>0</v>
      </c>
      <c r="AX128" s="30">
        <f>AR128-AV128</f>
        <v>0</v>
      </c>
    </row>
    <row r="129" spans="1:50">
      <c r="A129" s="27"/>
      <c r="B129" s="28"/>
      <c r="C129" s="31" t="s">
        <v>235</v>
      </c>
      <c r="D129" s="30">
        <v>120000</v>
      </c>
      <c r="E129" s="30">
        <v>0</v>
      </c>
      <c r="F129" s="30">
        <f>D129-E129</f>
        <v>0</v>
      </c>
      <c r="G129" s="30">
        <v>236625</v>
      </c>
      <c r="H129" s="30">
        <f>G129</f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0</v>
      </c>
      <c r="N129" s="30">
        <v>0</v>
      </c>
      <c r="O129" s="30">
        <v>0</v>
      </c>
      <c r="P129" s="30">
        <f>F129+I129+J129+K129+L129+M129+N129+O129</f>
        <v>0</v>
      </c>
      <c r="Q129" s="30">
        <f>H129+I129+J129+K129+L129+M129+N129+O129</f>
        <v>0</v>
      </c>
      <c r="R129" s="30">
        <f>Q129-S129-AQ129</f>
        <v>0</v>
      </c>
      <c r="S129" s="30">
        <f>T129+U129+V129</f>
        <v>0</v>
      </c>
      <c r="T129" s="30">
        <v>0</v>
      </c>
      <c r="U129" s="30">
        <v>0</v>
      </c>
      <c r="V129" s="30">
        <v>0</v>
      </c>
      <c r="W129" s="30">
        <v>0</v>
      </c>
      <c r="X129" s="30">
        <v>0</v>
      </c>
      <c r="Y129" s="30">
        <v>0</v>
      </c>
      <c r="Z129" s="30">
        <f>W129+X129+Y129</f>
        <v>0</v>
      </c>
      <c r="AA129" s="30">
        <v>0</v>
      </c>
      <c r="AB129" s="30">
        <v>0</v>
      </c>
      <c r="AC129" s="30">
        <v>0</v>
      </c>
      <c r="AD129" s="30">
        <f>AA129+AB129+AC129</f>
        <v>0</v>
      </c>
      <c r="AE129" s="30">
        <v>0</v>
      </c>
      <c r="AF129" s="30">
        <v>0</v>
      </c>
      <c r="AG129" s="30">
        <v>0</v>
      </c>
      <c r="AH129" s="30">
        <f>AE129+AF129+AG129</f>
        <v>0</v>
      </c>
      <c r="AI129" s="30">
        <v>0</v>
      </c>
      <c r="AJ129" s="30">
        <v>0</v>
      </c>
      <c r="AK129" s="30">
        <v>0</v>
      </c>
      <c r="AL129" s="30">
        <f>AI129+AJ129+AK129</f>
        <v>0</v>
      </c>
      <c r="AM129" s="30">
        <f>Z129+AD129+AH129+AL129</f>
        <v>0</v>
      </c>
      <c r="AN129" s="30">
        <v>0</v>
      </c>
      <c r="AO129" s="30">
        <v>0</v>
      </c>
      <c r="AP129" s="30">
        <v>0</v>
      </c>
      <c r="AQ129" s="30">
        <f>AN129+AO129+AP129</f>
        <v>0</v>
      </c>
      <c r="AR129" s="30">
        <f>P129-AQ129</f>
        <v>0</v>
      </c>
      <c r="AS129" s="30">
        <f>IFERROR(MIN(100,(AQ129/P129)*100),0)</f>
        <v>0</v>
      </c>
      <c r="AT129" s="30">
        <f>Q129-AQ129</f>
        <v>0</v>
      </c>
      <c r="AU129" s="30">
        <f>IFERROR(MIN(100,(AQ129/Q129)*100),0)</f>
        <v>0</v>
      </c>
      <c r="AV129" s="30">
        <v>0</v>
      </c>
      <c r="AW129" s="30">
        <v>0</v>
      </c>
      <c r="AX129" s="30">
        <f>AR129-AV129</f>
        <v>0</v>
      </c>
    </row>
    <row r="130" spans="1:50">
      <c r="A130" s="27"/>
      <c r="B130" s="28"/>
      <c r="C130" s="31" t="s">
        <v>236</v>
      </c>
      <c r="D130" s="30">
        <v>114700</v>
      </c>
      <c r="E130" s="30">
        <v>0</v>
      </c>
      <c r="F130" s="30">
        <f>D130-E130</f>
        <v>0</v>
      </c>
      <c r="G130" s="30">
        <v>0</v>
      </c>
      <c r="H130" s="30">
        <f>G130</f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0</v>
      </c>
      <c r="N130" s="30">
        <v>0</v>
      </c>
      <c r="O130" s="30">
        <v>0</v>
      </c>
      <c r="P130" s="30">
        <f>F130+I130+J130+K130+L130+M130+N130+O130</f>
        <v>0</v>
      </c>
      <c r="Q130" s="30">
        <f>H130+I130+J130+K130+L130+M130+N130+O130</f>
        <v>0</v>
      </c>
      <c r="R130" s="30">
        <f>Q130-S130-AQ130</f>
        <v>0</v>
      </c>
      <c r="S130" s="30">
        <f>T130+U130+V130</f>
        <v>0</v>
      </c>
      <c r="T130" s="30">
        <v>0</v>
      </c>
      <c r="U130" s="30">
        <v>0</v>
      </c>
      <c r="V130" s="30">
        <v>0</v>
      </c>
      <c r="W130" s="30">
        <v>0</v>
      </c>
      <c r="X130" s="30">
        <v>0</v>
      </c>
      <c r="Y130" s="30">
        <v>0</v>
      </c>
      <c r="Z130" s="30">
        <f>W130+X130+Y130</f>
        <v>0</v>
      </c>
      <c r="AA130" s="30">
        <v>0</v>
      </c>
      <c r="AB130" s="30">
        <v>0</v>
      </c>
      <c r="AC130" s="30">
        <v>0</v>
      </c>
      <c r="AD130" s="30">
        <f>AA130+AB130+AC130</f>
        <v>0</v>
      </c>
      <c r="AE130" s="30">
        <v>0</v>
      </c>
      <c r="AF130" s="30">
        <v>0</v>
      </c>
      <c r="AG130" s="30">
        <v>0</v>
      </c>
      <c r="AH130" s="30">
        <f>AE130+AF130+AG130</f>
        <v>0</v>
      </c>
      <c r="AI130" s="30">
        <v>0</v>
      </c>
      <c r="AJ130" s="30">
        <v>0</v>
      </c>
      <c r="AK130" s="30">
        <v>0</v>
      </c>
      <c r="AL130" s="30">
        <f>AI130+AJ130+AK130</f>
        <v>0</v>
      </c>
      <c r="AM130" s="30">
        <f>Z130+AD130+AH130+AL130</f>
        <v>0</v>
      </c>
      <c r="AN130" s="30">
        <v>0</v>
      </c>
      <c r="AO130" s="30">
        <v>0</v>
      </c>
      <c r="AP130" s="30">
        <v>0</v>
      </c>
      <c r="AQ130" s="30">
        <f>AN130+AO130+AP130</f>
        <v>0</v>
      </c>
      <c r="AR130" s="30">
        <f>P130-AQ130</f>
        <v>0</v>
      </c>
      <c r="AS130" s="30">
        <f>IFERROR(MIN(100,(AQ130/P130)*100),0)</f>
        <v>0</v>
      </c>
      <c r="AT130" s="30">
        <f>Q130-AQ130</f>
        <v>0</v>
      </c>
      <c r="AU130" s="30">
        <f>IFERROR(MIN(100,(AQ130/Q130)*100),0)</f>
        <v>0</v>
      </c>
      <c r="AV130" s="30">
        <v>0</v>
      </c>
      <c r="AW130" s="30">
        <v>0</v>
      </c>
      <c r="AX130" s="30">
        <f>AR130-AV130</f>
        <v>0</v>
      </c>
    </row>
    <row r="131" spans="1:50">
      <c r="A131" s="12" t="s">
        <v>237</v>
      </c>
      <c r="B131" s="13"/>
      <c r="C131" s="14"/>
      <c r="D131" s="15">
        <f>SUM(D132)</f>
        <v>0</v>
      </c>
      <c r="E131" s="15">
        <f>SUM(E132)</f>
        <v>0</v>
      </c>
      <c r="F131" s="15">
        <f>D131-E131</f>
        <v>0</v>
      </c>
      <c r="G131" s="15">
        <f>SUM(G132)</f>
        <v>0</v>
      </c>
      <c r="H131" s="15">
        <f>G131</f>
        <v>0</v>
      </c>
      <c r="I131" s="15">
        <f>SUM(I132)</f>
        <v>0</v>
      </c>
      <c r="J131" s="15">
        <f>SUM(J132)</f>
        <v>0</v>
      </c>
      <c r="K131" s="15">
        <f>SUM(K132)</f>
        <v>0</v>
      </c>
      <c r="L131" s="15">
        <f>SUM(L132)</f>
        <v>0</v>
      </c>
      <c r="M131" s="15">
        <f>SUM(M132)</f>
        <v>0</v>
      </c>
      <c r="N131" s="15">
        <f>SUM(N132)</f>
        <v>0</v>
      </c>
      <c r="O131" s="15">
        <f>SUM(O132)</f>
        <v>0</v>
      </c>
      <c r="P131" s="15">
        <f>F131+I131+J131+K131+L131+M131+N131+O131</f>
        <v>0</v>
      </c>
      <c r="Q131" s="15">
        <f>H131+I131+J131+K131+L131+M131+N131+O131</f>
        <v>0</v>
      </c>
      <c r="R131" s="15">
        <f>Q131-S131-AQ131</f>
        <v>0</v>
      </c>
      <c r="S131" s="15">
        <f>T131+U131+V131</f>
        <v>0</v>
      </c>
      <c r="T131" s="15">
        <f>SUM(T132)</f>
        <v>0</v>
      </c>
      <c r="U131" s="15">
        <f>SUM(U132)</f>
        <v>0</v>
      </c>
      <c r="V131" s="15">
        <f>SUM(V132)</f>
        <v>0</v>
      </c>
      <c r="W131" s="15">
        <f>SUM(W132)</f>
        <v>0</v>
      </c>
      <c r="X131" s="15">
        <f>SUM(X132)</f>
        <v>0</v>
      </c>
      <c r="Y131" s="15">
        <f>SUM(Y132)</f>
        <v>0</v>
      </c>
      <c r="Z131" s="15">
        <f>W131+X131+Y131</f>
        <v>0</v>
      </c>
      <c r="AA131" s="15">
        <f>SUM(AA132)</f>
        <v>0</v>
      </c>
      <c r="AB131" s="15">
        <f>SUM(AB132)</f>
        <v>0</v>
      </c>
      <c r="AC131" s="15">
        <f>SUM(AC132)</f>
        <v>0</v>
      </c>
      <c r="AD131" s="15">
        <f>AA131+AB131+AC131</f>
        <v>0</v>
      </c>
      <c r="AE131" s="15">
        <f>SUM(AE132)</f>
        <v>0</v>
      </c>
      <c r="AF131" s="15">
        <f>SUM(AF132)</f>
        <v>0</v>
      </c>
      <c r="AG131" s="15">
        <f>SUM(AG132)</f>
        <v>0</v>
      </c>
      <c r="AH131" s="15">
        <f>AE131+AF131+AG131</f>
        <v>0</v>
      </c>
      <c r="AI131" s="15">
        <f>SUM(AI132)</f>
        <v>0</v>
      </c>
      <c r="AJ131" s="15">
        <f>SUM(AJ132)</f>
        <v>0</v>
      </c>
      <c r="AK131" s="15">
        <f>SUM(AK132)</f>
        <v>0</v>
      </c>
      <c r="AL131" s="15">
        <f>AI131+AJ131+AK131</f>
        <v>0</v>
      </c>
      <c r="AM131" s="15">
        <f>Z131+AD131+AH131+AL131</f>
        <v>0</v>
      </c>
      <c r="AN131" s="15">
        <f>SUM(AN132)</f>
        <v>0</v>
      </c>
      <c r="AO131" s="15">
        <f>SUM(AO132)</f>
        <v>0</v>
      </c>
      <c r="AP131" s="15">
        <f>SUM(AP132)</f>
        <v>0</v>
      </c>
      <c r="AQ131" s="15">
        <f>AN131+AO131+AP131</f>
        <v>0</v>
      </c>
      <c r="AR131" s="15">
        <f>P131-AQ131</f>
        <v>0</v>
      </c>
      <c r="AS131" s="15">
        <f>IFERROR(MIN(100,(AQ131/P131)*100),0)</f>
        <v>0</v>
      </c>
      <c r="AT131" s="15">
        <f>Q131-AQ131</f>
        <v>0</v>
      </c>
      <c r="AU131" s="15">
        <f>IFERROR(MIN(100,(AQ131/Q131)*100),0)</f>
        <v>0</v>
      </c>
      <c r="AV131" s="15">
        <f>SUM(AV132)</f>
        <v>0</v>
      </c>
      <c r="AW131" s="15">
        <f>SUM(AW132)</f>
        <v>0</v>
      </c>
      <c r="AX131" s="15">
        <f>AR131-AV131</f>
        <v>0</v>
      </c>
    </row>
    <row r="132" spans="1:50">
      <c r="A132" s="16" t="s">
        <v>238</v>
      </c>
      <c r="B132" s="17"/>
      <c r="C132" s="18"/>
      <c r="D132" s="19">
        <f>SUM(D133)</f>
        <v>0</v>
      </c>
      <c r="E132" s="19">
        <f>SUM(E133)</f>
        <v>0</v>
      </c>
      <c r="F132" s="19">
        <f>D132-E132</f>
        <v>0</v>
      </c>
      <c r="G132" s="19">
        <f>SUM(G133)</f>
        <v>0</v>
      </c>
      <c r="H132" s="19">
        <f>G132</f>
        <v>0</v>
      </c>
      <c r="I132" s="19">
        <f>SUM(I133)</f>
        <v>0</v>
      </c>
      <c r="J132" s="19">
        <f>SUM(J133)</f>
        <v>0</v>
      </c>
      <c r="K132" s="19">
        <f>SUM(K133)</f>
        <v>0</v>
      </c>
      <c r="L132" s="19">
        <f>SUM(L133)</f>
        <v>0</v>
      </c>
      <c r="M132" s="19">
        <f>SUM(M133)</f>
        <v>0</v>
      </c>
      <c r="N132" s="19">
        <f>SUM(N133)</f>
        <v>0</v>
      </c>
      <c r="O132" s="19">
        <f>SUM(O133)</f>
        <v>0</v>
      </c>
      <c r="P132" s="19">
        <f>F132+I132+J132+K132+L132+M132+N132+O132</f>
        <v>0</v>
      </c>
      <c r="Q132" s="19">
        <f>H132+I132+J132+K132+L132+M132+N132+O132</f>
        <v>0</v>
      </c>
      <c r="R132" s="19">
        <f>Q132-S132-AQ132</f>
        <v>0</v>
      </c>
      <c r="S132" s="19">
        <f>T132+U132+V132</f>
        <v>0</v>
      </c>
      <c r="T132" s="19">
        <f>SUM(T133)</f>
        <v>0</v>
      </c>
      <c r="U132" s="19">
        <f>SUM(U133)</f>
        <v>0</v>
      </c>
      <c r="V132" s="19">
        <f>SUM(V133)</f>
        <v>0</v>
      </c>
      <c r="W132" s="19">
        <f>SUM(W133)</f>
        <v>0</v>
      </c>
      <c r="X132" s="19">
        <f>SUM(X133)</f>
        <v>0</v>
      </c>
      <c r="Y132" s="19">
        <f>SUM(Y133)</f>
        <v>0</v>
      </c>
      <c r="Z132" s="19">
        <f>W132+X132+Y132</f>
        <v>0</v>
      </c>
      <c r="AA132" s="19">
        <f>SUM(AA133)</f>
        <v>0</v>
      </c>
      <c r="AB132" s="19">
        <f>SUM(AB133)</f>
        <v>0</v>
      </c>
      <c r="AC132" s="19">
        <f>SUM(AC133)</f>
        <v>0</v>
      </c>
      <c r="AD132" s="19">
        <f>AA132+AB132+AC132</f>
        <v>0</v>
      </c>
      <c r="AE132" s="19">
        <f>SUM(AE133)</f>
        <v>0</v>
      </c>
      <c r="AF132" s="19">
        <f>SUM(AF133)</f>
        <v>0</v>
      </c>
      <c r="AG132" s="19">
        <f>SUM(AG133)</f>
        <v>0</v>
      </c>
      <c r="AH132" s="19">
        <f>AE132+AF132+AG132</f>
        <v>0</v>
      </c>
      <c r="AI132" s="19">
        <f>SUM(AI133)</f>
        <v>0</v>
      </c>
      <c r="AJ132" s="19">
        <f>SUM(AJ133)</f>
        <v>0</v>
      </c>
      <c r="AK132" s="19">
        <f>SUM(AK133)</f>
        <v>0</v>
      </c>
      <c r="AL132" s="19">
        <f>AI132+AJ132+AK132</f>
        <v>0</v>
      </c>
      <c r="AM132" s="19">
        <f>Z132+AD132+AH132+AL132</f>
        <v>0</v>
      </c>
      <c r="AN132" s="19">
        <f>SUM(AN133)</f>
        <v>0</v>
      </c>
      <c r="AO132" s="19">
        <f>SUM(AO133)</f>
        <v>0</v>
      </c>
      <c r="AP132" s="19">
        <f>SUM(AP133)</f>
        <v>0</v>
      </c>
      <c r="AQ132" s="19">
        <f>AN132+AO132+AP132</f>
        <v>0</v>
      </c>
      <c r="AR132" s="19">
        <f>P132-AQ132</f>
        <v>0</v>
      </c>
      <c r="AS132" s="19">
        <f>IFERROR(MIN(100,(AQ132/P132)*100),0)</f>
        <v>0</v>
      </c>
      <c r="AT132" s="19">
        <f>Q132-AQ132</f>
        <v>0</v>
      </c>
      <c r="AU132" s="19">
        <f>IFERROR(MIN(100,(AQ132/Q132)*100),0)</f>
        <v>0</v>
      </c>
      <c r="AV132" s="19">
        <f>SUM(AV133)</f>
        <v>0</v>
      </c>
      <c r="AW132" s="19">
        <f>SUM(AW133)</f>
        <v>0</v>
      </c>
      <c r="AX132" s="19">
        <f>AR132-AV132</f>
        <v>0</v>
      </c>
    </row>
    <row r="133" spans="1:50">
      <c r="A133" s="20" t="s">
        <v>238</v>
      </c>
      <c r="B133" s="21"/>
      <c r="C133" s="21"/>
      <c r="D133" s="22">
        <f>SUM(D134)</f>
        <v>0</v>
      </c>
      <c r="E133" s="22">
        <f>SUM(E134)</f>
        <v>0</v>
      </c>
      <c r="F133" s="22">
        <f>D133-E133</f>
        <v>0</v>
      </c>
      <c r="G133" s="22">
        <f>SUM(G134)</f>
        <v>0</v>
      </c>
      <c r="H133" s="22">
        <f>G133</f>
        <v>0</v>
      </c>
      <c r="I133" s="22">
        <f>SUM(I134)</f>
        <v>0</v>
      </c>
      <c r="J133" s="22">
        <f>SUM(J134)</f>
        <v>0</v>
      </c>
      <c r="K133" s="22">
        <f>SUM(K134)</f>
        <v>0</v>
      </c>
      <c r="L133" s="22">
        <f>SUM(L134)</f>
        <v>0</v>
      </c>
      <c r="M133" s="22">
        <f>SUM(M134)</f>
        <v>0</v>
      </c>
      <c r="N133" s="22">
        <f>SUM(N134)</f>
        <v>0</v>
      </c>
      <c r="O133" s="22">
        <f>SUM(O134)</f>
        <v>0</v>
      </c>
      <c r="P133" s="22">
        <f>F133+I133+J133+K133+L133+M133+N133+O133</f>
        <v>0</v>
      </c>
      <c r="Q133" s="22">
        <f>H133+I133+J133+K133+L133+M133+N133+O133</f>
        <v>0</v>
      </c>
      <c r="R133" s="22">
        <f>Q133-S133-AQ133</f>
        <v>0</v>
      </c>
      <c r="S133" s="22">
        <f>T133+U133+V133</f>
        <v>0</v>
      </c>
      <c r="T133" s="22">
        <f>SUM(T134)</f>
        <v>0</v>
      </c>
      <c r="U133" s="22">
        <f>SUM(U134)</f>
        <v>0</v>
      </c>
      <c r="V133" s="22">
        <f>SUM(V134)</f>
        <v>0</v>
      </c>
      <c r="W133" s="22">
        <f>SUM(W134)</f>
        <v>0</v>
      </c>
      <c r="X133" s="22">
        <f>SUM(X134)</f>
        <v>0</v>
      </c>
      <c r="Y133" s="22">
        <f>SUM(Y134)</f>
        <v>0</v>
      </c>
      <c r="Z133" s="22">
        <f>W133+X133+Y133</f>
        <v>0</v>
      </c>
      <c r="AA133" s="22">
        <f>SUM(AA134)</f>
        <v>0</v>
      </c>
      <c r="AB133" s="22">
        <f>SUM(AB134)</f>
        <v>0</v>
      </c>
      <c r="AC133" s="22">
        <f>SUM(AC134)</f>
        <v>0</v>
      </c>
      <c r="AD133" s="22">
        <f>AA133+AB133+AC133</f>
        <v>0</v>
      </c>
      <c r="AE133" s="22">
        <f>SUM(AE134)</f>
        <v>0</v>
      </c>
      <c r="AF133" s="22">
        <f>SUM(AF134)</f>
        <v>0</v>
      </c>
      <c r="AG133" s="22">
        <f>SUM(AG134)</f>
        <v>0</v>
      </c>
      <c r="AH133" s="22">
        <f>AE133+AF133+AG133</f>
        <v>0</v>
      </c>
      <c r="AI133" s="22">
        <f>SUM(AI134)</f>
        <v>0</v>
      </c>
      <c r="AJ133" s="22">
        <f>SUM(AJ134)</f>
        <v>0</v>
      </c>
      <c r="AK133" s="22">
        <f>SUM(AK134)</f>
        <v>0</v>
      </c>
      <c r="AL133" s="22">
        <f>AI133+AJ133+AK133</f>
        <v>0</v>
      </c>
      <c r="AM133" s="22">
        <f>Z133+AD133+AH133+AL133</f>
        <v>0</v>
      </c>
      <c r="AN133" s="22">
        <f>SUM(AN134)</f>
        <v>0</v>
      </c>
      <c r="AO133" s="22">
        <f>SUM(AO134)</f>
        <v>0</v>
      </c>
      <c r="AP133" s="22">
        <f>SUM(AP134)</f>
        <v>0</v>
      </c>
      <c r="AQ133" s="22">
        <f>AN133+AO133+AP133</f>
        <v>0</v>
      </c>
      <c r="AR133" s="22">
        <f>P133-AQ133</f>
        <v>0</v>
      </c>
      <c r="AS133" s="22">
        <f>IFERROR(MIN(100,(AQ133/P133)*100),0)</f>
        <v>0</v>
      </c>
      <c r="AT133" s="22">
        <f>Q133-AQ133</f>
        <v>0</v>
      </c>
      <c r="AU133" s="22">
        <f>IFERROR(MIN(100,(AQ133/Q133)*100),0)</f>
        <v>0</v>
      </c>
      <c r="AV133" s="22">
        <f>SUM(AV134)</f>
        <v>0</v>
      </c>
      <c r="AW133" s="22">
        <f>SUM(AW134)</f>
        <v>0</v>
      </c>
      <c r="AX133" s="22">
        <f>AR133-AV133</f>
        <v>0</v>
      </c>
    </row>
    <row r="134" spans="1:50">
      <c r="A134" s="23"/>
      <c r="B134" s="24" t="s">
        <v>232</v>
      </c>
      <c r="C134" s="25"/>
      <c r="D134" s="26">
        <f>SUM(D135)</f>
        <v>0</v>
      </c>
      <c r="E134" s="26">
        <f>SUM(E135)</f>
        <v>0</v>
      </c>
      <c r="F134" s="26">
        <f>D134-E134</f>
        <v>0</v>
      </c>
      <c r="G134" s="26">
        <f>SUM(G135)</f>
        <v>0</v>
      </c>
      <c r="H134" s="26">
        <f>G134</f>
        <v>0</v>
      </c>
      <c r="I134" s="26">
        <f>SUM(I135)</f>
        <v>0</v>
      </c>
      <c r="J134" s="26">
        <f>SUM(J135)</f>
        <v>0</v>
      </c>
      <c r="K134" s="26">
        <f>SUM(K135)</f>
        <v>0</v>
      </c>
      <c r="L134" s="26">
        <f>SUM(L135)</f>
        <v>0</v>
      </c>
      <c r="M134" s="26">
        <f>SUM(M135)</f>
        <v>0</v>
      </c>
      <c r="N134" s="26">
        <f>SUM(N135)</f>
        <v>0</v>
      </c>
      <c r="O134" s="26">
        <f>SUM(O135)</f>
        <v>0</v>
      </c>
      <c r="P134" s="26">
        <f>F134+I134+J134+K134+L134+M134+N134+O134</f>
        <v>0</v>
      </c>
      <c r="Q134" s="26">
        <f>H134+I134+J134+K134+L134+M134+N134+O134</f>
        <v>0</v>
      </c>
      <c r="R134" s="26">
        <f>Q134-S134-AQ134</f>
        <v>0</v>
      </c>
      <c r="S134" s="26">
        <f>T134+U134+V134</f>
        <v>0</v>
      </c>
      <c r="T134" s="26">
        <f>SUM(T135)</f>
        <v>0</v>
      </c>
      <c r="U134" s="26">
        <f>SUM(U135)</f>
        <v>0</v>
      </c>
      <c r="V134" s="26">
        <f>SUM(V135)</f>
        <v>0</v>
      </c>
      <c r="W134" s="26">
        <f>SUM(W135)</f>
        <v>0</v>
      </c>
      <c r="X134" s="26">
        <f>SUM(X135)</f>
        <v>0</v>
      </c>
      <c r="Y134" s="26">
        <f>SUM(Y135)</f>
        <v>0</v>
      </c>
      <c r="Z134" s="26">
        <f>W134+X134+Y134</f>
        <v>0</v>
      </c>
      <c r="AA134" s="26">
        <f>SUM(AA135)</f>
        <v>0</v>
      </c>
      <c r="AB134" s="26">
        <f>SUM(AB135)</f>
        <v>0</v>
      </c>
      <c r="AC134" s="26">
        <f>SUM(AC135)</f>
        <v>0</v>
      </c>
      <c r="AD134" s="26">
        <f>AA134+AB134+AC134</f>
        <v>0</v>
      </c>
      <c r="AE134" s="26">
        <f>SUM(AE135)</f>
        <v>0</v>
      </c>
      <c r="AF134" s="26">
        <f>SUM(AF135)</f>
        <v>0</v>
      </c>
      <c r="AG134" s="26">
        <f>SUM(AG135)</f>
        <v>0</v>
      </c>
      <c r="AH134" s="26">
        <f>AE134+AF134+AG134</f>
        <v>0</v>
      </c>
      <c r="AI134" s="26">
        <f>SUM(AI135)</f>
        <v>0</v>
      </c>
      <c r="AJ134" s="26">
        <f>SUM(AJ135)</f>
        <v>0</v>
      </c>
      <c r="AK134" s="26">
        <f>SUM(AK135)</f>
        <v>0</v>
      </c>
      <c r="AL134" s="26">
        <f>AI134+AJ134+AK134</f>
        <v>0</v>
      </c>
      <c r="AM134" s="26">
        <f>Z134+AD134+AH134+AL134</f>
        <v>0</v>
      </c>
      <c r="AN134" s="26">
        <f>SUM(AN135)</f>
        <v>0</v>
      </c>
      <c r="AO134" s="26">
        <f>SUM(AO135)</f>
        <v>0</v>
      </c>
      <c r="AP134" s="26">
        <f>SUM(AP135)</f>
        <v>0</v>
      </c>
      <c r="AQ134" s="26">
        <f>AN134+AO134+AP134</f>
        <v>0</v>
      </c>
      <c r="AR134" s="26">
        <f>P134-AQ134</f>
        <v>0</v>
      </c>
      <c r="AS134" s="26">
        <f>IFERROR(MIN(100,(AQ134/P134)*100),0)</f>
        <v>0</v>
      </c>
      <c r="AT134" s="26">
        <f>Q134-AQ134</f>
        <v>0</v>
      </c>
      <c r="AU134" s="26">
        <f>IFERROR(MIN(100,(AQ134/Q134)*100),0)</f>
        <v>0</v>
      </c>
      <c r="AV134" s="26">
        <f>SUM(AV135)</f>
        <v>0</v>
      </c>
      <c r="AW134" s="26">
        <f>SUM(AW135)</f>
        <v>0</v>
      </c>
      <c r="AX134" s="26">
        <f>AR134-AV134</f>
        <v>0</v>
      </c>
    </row>
    <row r="135" spans="1:50">
      <c r="A135" s="27"/>
      <c r="B135" s="28"/>
      <c r="C135" s="29" t="s">
        <v>239</v>
      </c>
      <c r="D135" s="30">
        <f>SUM(D137+D136+D138)</f>
        <v>0</v>
      </c>
      <c r="E135" s="30">
        <f>SUM(E137+E136+E138)</f>
        <v>0</v>
      </c>
      <c r="F135" s="30">
        <f>D135-E135</f>
        <v>0</v>
      </c>
      <c r="G135" s="30">
        <f>SUM(G137+G136+G138)</f>
        <v>0</v>
      </c>
      <c r="H135" s="30">
        <f>G135</f>
        <v>0</v>
      </c>
      <c r="I135" s="30">
        <f>SUM(I137+I136+I138)</f>
        <v>0</v>
      </c>
      <c r="J135" s="30">
        <f>SUM(J137+J136+J138)</f>
        <v>0</v>
      </c>
      <c r="K135" s="30">
        <f>SUM(K137+K136+K138)</f>
        <v>0</v>
      </c>
      <c r="L135" s="30">
        <f>SUM(L137+L136+L138)</f>
        <v>0</v>
      </c>
      <c r="M135" s="30">
        <f>SUM(M137+M136+M138)</f>
        <v>0</v>
      </c>
      <c r="N135" s="30">
        <f>SUM(N137+N136+N138)</f>
        <v>0</v>
      </c>
      <c r="O135" s="30">
        <f>SUM(O137+O136+O138)</f>
        <v>0</v>
      </c>
      <c r="P135" s="30">
        <f>F135+I135+J135+K135+L135+M135+N135+O135</f>
        <v>0</v>
      </c>
      <c r="Q135" s="30">
        <f>H135+I135+J135+K135+L135+M135+N135+O135</f>
        <v>0</v>
      </c>
      <c r="R135" s="30">
        <f>Q135-S135-AQ135</f>
        <v>0</v>
      </c>
      <c r="S135" s="30">
        <f>T135+U135+V135</f>
        <v>0</v>
      </c>
      <c r="T135" s="30">
        <f>SUM(T137+T136+T138)</f>
        <v>0</v>
      </c>
      <c r="U135" s="30">
        <f>SUM(U137+U136+U138)</f>
        <v>0</v>
      </c>
      <c r="V135" s="30">
        <f>SUM(V137+V136+V138)</f>
        <v>0</v>
      </c>
      <c r="W135" s="30">
        <f>SUM(W137+W136+W138)</f>
        <v>0</v>
      </c>
      <c r="X135" s="30">
        <f>SUM(X137+X136+X138)</f>
        <v>0</v>
      </c>
      <c r="Y135" s="30">
        <f>SUM(Y137+Y136+Y138)</f>
        <v>0</v>
      </c>
      <c r="Z135" s="30">
        <f>W135+X135+Y135</f>
        <v>0</v>
      </c>
      <c r="AA135" s="30">
        <f>SUM(AA137+AA136+AA138)</f>
        <v>0</v>
      </c>
      <c r="AB135" s="30">
        <f>SUM(AB137+AB136+AB138)</f>
        <v>0</v>
      </c>
      <c r="AC135" s="30">
        <f>SUM(AC137+AC136+AC138)</f>
        <v>0</v>
      </c>
      <c r="AD135" s="30">
        <f>AA135+AB135+AC135</f>
        <v>0</v>
      </c>
      <c r="AE135" s="30">
        <f>SUM(AE137+AE136+AE138)</f>
        <v>0</v>
      </c>
      <c r="AF135" s="30">
        <f>SUM(AF137+AF136+AF138)</f>
        <v>0</v>
      </c>
      <c r="AG135" s="30">
        <f>SUM(AG137+AG136+AG138)</f>
        <v>0</v>
      </c>
      <c r="AH135" s="30">
        <f>AE135+AF135+AG135</f>
        <v>0</v>
      </c>
      <c r="AI135" s="30">
        <f>SUM(AI137+AI136+AI138)</f>
        <v>0</v>
      </c>
      <c r="AJ135" s="30">
        <f>SUM(AJ137+AJ136+AJ138)</f>
        <v>0</v>
      </c>
      <c r="AK135" s="30">
        <f>SUM(AK137+AK136+AK138)</f>
        <v>0</v>
      </c>
      <c r="AL135" s="30">
        <f>AI135+AJ135+AK135</f>
        <v>0</v>
      </c>
      <c r="AM135" s="30">
        <f>Z135+AD135+AH135+AL135</f>
        <v>0</v>
      </c>
      <c r="AN135" s="30">
        <f>SUM(AN137+AN136+AN138)</f>
        <v>0</v>
      </c>
      <c r="AO135" s="30">
        <f>SUM(AO137+AO136+AO138)</f>
        <v>0</v>
      </c>
      <c r="AP135" s="30">
        <f>SUM(AP137+AP136+AP138)</f>
        <v>0</v>
      </c>
      <c r="AQ135" s="30">
        <f>AN135+AO135+AP135</f>
        <v>0</v>
      </c>
      <c r="AR135" s="30">
        <f>P135-AQ135</f>
        <v>0</v>
      </c>
      <c r="AS135" s="30">
        <f>IFERROR(MIN(100,(AQ135/P135)*100),0)</f>
        <v>0</v>
      </c>
      <c r="AT135" s="30">
        <f>Q135-AQ135</f>
        <v>0</v>
      </c>
      <c r="AU135" s="30">
        <f>IFERROR(MIN(100,(AQ135/Q135)*100),0)</f>
        <v>0</v>
      </c>
      <c r="AV135" s="30">
        <f>SUM(AV137+AV136+AV138)</f>
        <v>0</v>
      </c>
      <c r="AW135" s="30">
        <f>SUM(AW137+AW136+AW138)</f>
        <v>0</v>
      </c>
      <c r="AX135" s="30">
        <f>AR135-AV135</f>
        <v>0</v>
      </c>
    </row>
    <row r="136" spans="1:50">
      <c r="A136" s="27"/>
      <c r="B136" s="28"/>
      <c r="C136" s="31" t="s">
        <v>240</v>
      </c>
      <c r="D136" s="30">
        <v>34910</v>
      </c>
      <c r="E136" s="30">
        <v>0</v>
      </c>
      <c r="F136" s="30">
        <f>D136-E136</f>
        <v>0</v>
      </c>
      <c r="G136" s="30">
        <v>30990</v>
      </c>
      <c r="H136" s="30">
        <f>G136</f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0</v>
      </c>
      <c r="N136" s="30">
        <v>0</v>
      </c>
      <c r="O136" s="30">
        <v>0</v>
      </c>
      <c r="P136" s="30">
        <f>F136+I136+J136+K136+L136+M136+N136+O136</f>
        <v>0</v>
      </c>
      <c r="Q136" s="30">
        <f>H136+I136+J136+K136+L136+M136+N136+O136</f>
        <v>0</v>
      </c>
      <c r="R136" s="30">
        <f>Q136-S136-AQ136</f>
        <v>0</v>
      </c>
      <c r="S136" s="30">
        <f>T136+U136+V136</f>
        <v>0</v>
      </c>
      <c r="T136" s="30">
        <v>0</v>
      </c>
      <c r="U136" s="30">
        <v>0</v>
      </c>
      <c r="V136" s="30">
        <v>0</v>
      </c>
      <c r="W136" s="30">
        <v>0</v>
      </c>
      <c r="X136" s="30">
        <v>0</v>
      </c>
      <c r="Y136" s="30">
        <v>0</v>
      </c>
      <c r="Z136" s="30">
        <f>W136+X136+Y136</f>
        <v>0</v>
      </c>
      <c r="AA136" s="30">
        <v>0</v>
      </c>
      <c r="AB136" s="30">
        <v>0</v>
      </c>
      <c r="AC136" s="30">
        <v>0</v>
      </c>
      <c r="AD136" s="30">
        <f>AA136+AB136+AC136</f>
        <v>0</v>
      </c>
      <c r="AE136" s="30">
        <v>0</v>
      </c>
      <c r="AF136" s="30">
        <v>0</v>
      </c>
      <c r="AG136" s="30">
        <v>0</v>
      </c>
      <c r="AH136" s="30">
        <f>AE136+AF136+AG136</f>
        <v>0</v>
      </c>
      <c r="AI136" s="30">
        <v>0</v>
      </c>
      <c r="AJ136" s="30">
        <v>0</v>
      </c>
      <c r="AK136" s="30">
        <v>0</v>
      </c>
      <c r="AL136" s="30">
        <f>AI136+AJ136+AK136</f>
        <v>0</v>
      </c>
      <c r="AM136" s="30">
        <f>Z136+AD136+AH136+AL136</f>
        <v>0</v>
      </c>
      <c r="AN136" s="30">
        <v>0</v>
      </c>
      <c r="AO136" s="30">
        <v>0</v>
      </c>
      <c r="AP136" s="30">
        <v>0</v>
      </c>
      <c r="AQ136" s="30">
        <f>AN136+AO136+AP136</f>
        <v>0</v>
      </c>
      <c r="AR136" s="30">
        <f>P136-AQ136</f>
        <v>0</v>
      </c>
      <c r="AS136" s="30">
        <f>IFERROR(MIN(100,(AQ136/P136)*100),0)</f>
        <v>0</v>
      </c>
      <c r="AT136" s="30">
        <f>Q136-AQ136</f>
        <v>0</v>
      </c>
      <c r="AU136" s="30">
        <f>IFERROR(MIN(100,(AQ136/Q136)*100),0)</f>
        <v>0</v>
      </c>
      <c r="AV136" s="30">
        <v>0</v>
      </c>
      <c r="AW136" s="30">
        <v>0</v>
      </c>
      <c r="AX136" s="30">
        <f>AR136-AV136</f>
        <v>0</v>
      </c>
    </row>
    <row r="137" spans="1:50">
      <c r="A137" s="27"/>
      <c r="B137" s="28"/>
      <c r="C137" s="31" t="s">
        <v>241</v>
      </c>
      <c r="D137" s="30">
        <v>4380</v>
      </c>
      <c r="E137" s="30">
        <v>0</v>
      </c>
      <c r="F137" s="30">
        <f>D137-E137</f>
        <v>0</v>
      </c>
      <c r="G137" s="30">
        <v>4380</v>
      </c>
      <c r="H137" s="30">
        <f>G137</f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0</v>
      </c>
      <c r="N137" s="30">
        <v>0</v>
      </c>
      <c r="O137" s="30">
        <v>0</v>
      </c>
      <c r="P137" s="30">
        <f>F137+I137+J137+K137+L137+M137+N137+O137</f>
        <v>0</v>
      </c>
      <c r="Q137" s="30">
        <f>H137+I137+J137+K137+L137+M137+N137+O137</f>
        <v>0</v>
      </c>
      <c r="R137" s="30">
        <f>Q137-S137-AQ137</f>
        <v>0</v>
      </c>
      <c r="S137" s="30">
        <f>T137+U137+V137</f>
        <v>0</v>
      </c>
      <c r="T137" s="30">
        <v>0</v>
      </c>
      <c r="U137" s="30">
        <v>0</v>
      </c>
      <c r="V137" s="30">
        <v>0</v>
      </c>
      <c r="W137" s="30">
        <v>0</v>
      </c>
      <c r="X137" s="30">
        <v>0</v>
      </c>
      <c r="Y137" s="30">
        <v>0</v>
      </c>
      <c r="Z137" s="30">
        <f>W137+X137+Y137</f>
        <v>0</v>
      </c>
      <c r="AA137" s="30">
        <v>0</v>
      </c>
      <c r="AB137" s="30">
        <v>0</v>
      </c>
      <c r="AC137" s="30">
        <v>0</v>
      </c>
      <c r="AD137" s="30">
        <f>AA137+AB137+AC137</f>
        <v>0</v>
      </c>
      <c r="AE137" s="30">
        <v>0</v>
      </c>
      <c r="AF137" s="30">
        <v>0</v>
      </c>
      <c r="AG137" s="30">
        <v>0</v>
      </c>
      <c r="AH137" s="30">
        <f>AE137+AF137+AG137</f>
        <v>0</v>
      </c>
      <c r="AI137" s="30">
        <v>0</v>
      </c>
      <c r="AJ137" s="30">
        <v>0</v>
      </c>
      <c r="AK137" s="30">
        <v>0</v>
      </c>
      <c r="AL137" s="30">
        <f>AI137+AJ137+AK137</f>
        <v>0</v>
      </c>
      <c r="AM137" s="30">
        <f>Z137+AD137+AH137+AL137</f>
        <v>0</v>
      </c>
      <c r="AN137" s="30">
        <v>0</v>
      </c>
      <c r="AO137" s="30">
        <v>0</v>
      </c>
      <c r="AP137" s="30">
        <v>0</v>
      </c>
      <c r="AQ137" s="30">
        <f>AN137+AO137+AP137</f>
        <v>0</v>
      </c>
      <c r="AR137" s="30">
        <f>P137-AQ137</f>
        <v>0</v>
      </c>
      <c r="AS137" s="30">
        <f>IFERROR(MIN(100,(AQ137/P137)*100),0)</f>
        <v>0</v>
      </c>
      <c r="AT137" s="30">
        <f>Q137-AQ137</f>
        <v>0</v>
      </c>
      <c r="AU137" s="30">
        <f>IFERROR(MIN(100,(AQ137/Q137)*100),0)</f>
        <v>0</v>
      </c>
      <c r="AV137" s="30">
        <v>0</v>
      </c>
      <c r="AW137" s="30">
        <v>0</v>
      </c>
      <c r="AX137" s="30">
        <f>AR137-AV137</f>
        <v>0</v>
      </c>
    </row>
    <row r="138" spans="1:50">
      <c r="A138" s="27"/>
      <c r="B138" s="28"/>
      <c r="C138" s="31" t="s">
        <v>242</v>
      </c>
      <c r="D138" s="30">
        <v>1680</v>
      </c>
      <c r="E138" s="30">
        <v>0</v>
      </c>
      <c r="F138" s="30">
        <f>D138-E138</f>
        <v>0</v>
      </c>
      <c r="G138" s="30">
        <v>1190</v>
      </c>
      <c r="H138" s="30">
        <f>G138</f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0</v>
      </c>
      <c r="N138" s="30">
        <v>0</v>
      </c>
      <c r="O138" s="30">
        <v>0</v>
      </c>
      <c r="P138" s="30">
        <f>F138+I138+J138+K138+L138+M138+N138+O138</f>
        <v>0</v>
      </c>
      <c r="Q138" s="30">
        <f>H138+I138+J138+K138+L138+M138+N138+O138</f>
        <v>0</v>
      </c>
      <c r="R138" s="30">
        <f>Q138-S138-AQ138</f>
        <v>0</v>
      </c>
      <c r="S138" s="30">
        <f>T138+U138+V138</f>
        <v>0</v>
      </c>
      <c r="T138" s="30">
        <v>0</v>
      </c>
      <c r="U138" s="30">
        <v>0</v>
      </c>
      <c r="V138" s="30">
        <v>0</v>
      </c>
      <c r="W138" s="30">
        <v>0</v>
      </c>
      <c r="X138" s="30">
        <v>0</v>
      </c>
      <c r="Y138" s="30">
        <v>0</v>
      </c>
      <c r="Z138" s="30">
        <f>W138+X138+Y138</f>
        <v>0</v>
      </c>
      <c r="AA138" s="30">
        <v>0</v>
      </c>
      <c r="AB138" s="30">
        <v>0</v>
      </c>
      <c r="AC138" s="30">
        <v>0</v>
      </c>
      <c r="AD138" s="30">
        <f>AA138+AB138+AC138</f>
        <v>0</v>
      </c>
      <c r="AE138" s="30">
        <v>0</v>
      </c>
      <c r="AF138" s="30">
        <v>0</v>
      </c>
      <c r="AG138" s="30">
        <v>0</v>
      </c>
      <c r="AH138" s="30">
        <f>AE138+AF138+AG138</f>
        <v>0</v>
      </c>
      <c r="AI138" s="30">
        <v>0</v>
      </c>
      <c r="AJ138" s="30">
        <v>0</v>
      </c>
      <c r="AK138" s="30">
        <v>0</v>
      </c>
      <c r="AL138" s="30">
        <f>AI138+AJ138+AK138</f>
        <v>0</v>
      </c>
      <c r="AM138" s="30">
        <f>Z138+AD138+AH138+AL138</f>
        <v>0</v>
      </c>
      <c r="AN138" s="30">
        <v>0</v>
      </c>
      <c r="AO138" s="30">
        <v>0</v>
      </c>
      <c r="AP138" s="30">
        <v>0</v>
      </c>
      <c r="AQ138" s="30">
        <f>AN138+AO138+AP138</f>
        <v>0</v>
      </c>
      <c r="AR138" s="30">
        <f>P138-AQ138</f>
        <v>0</v>
      </c>
      <c r="AS138" s="30">
        <f>IFERROR(MIN(100,(AQ138/P138)*100),0)</f>
        <v>0</v>
      </c>
      <c r="AT138" s="30">
        <f>Q138-AQ138</f>
        <v>0</v>
      </c>
      <c r="AU138" s="30">
        <f>IFERROR(MIN(100,(AQ138/Q138)*100),0)</f>
        <v>0</v>
      </c>
      <c r="AV138" s="30">
        <v>0</v>
      </c>
      <c r="AW138" s="30">
        <v>0</v>
      </c>
      <c r="AX138" s="30">
        <f>AR138-AV138</f>
        <v>0</v>
      </c>
    </row>
  </sheetData>
  <mergeCells count="59">
    <mergeCell ref="W6:AU6"/>
    <mergeCell ref="A7:C9"/>
    <mergeCell ref="D7:D9"/>
    <mergeCell ref="E7:E9"/>
    <mergeCell ref="F7:F9"/>
    <mergeCell ref="G7:H7"/>
    <mergeCell ref="G8:G9"/>
    <mergeCell ref="H8:H9"/>
    <mergeCell ref="I7:O7"/>
    <mergeCell ref="I8:I9"/>
    <mergeCell ref="J8:J9"/>
    <mergeCell ref="K8:K9"/>
    <mergeCell ref="L8:L9"/>
    <mergeCell ref="M8:M9"/>
    <mergeCell ref="N8:N9"/>
    <mergeCell ref="O8:O9"/>
    <mergeCell ref="P7:P9"/>
    <mergeCell ref="Q7:Q9"/>
    <mergeCell ref="R7:R9"/>
    <mergeCell ref="S7:V7"/>
    <mergeCell ref="S8:S9"/>
    <mergeCell ref="T8:T9"/>
    <mergeCell ref="U8:U9"/>
    <mergeCell ref="V8:V9"/>
    <mergeCell ref="W7:Z7"/>
    <mergeCell ref="W8:W9"/>
    <mergeCell ref="X8:X9"/>
    <mergeCell ref="Y8:Y9"/>
    <mergeCell ref="Z8:Z9"/>
    <mergeCell ref="AA7:AD7"/>
    <mergeCell ref="AA8:AA9"/>
    <mergeCell ref="AB8:AB9"/>
    <mergeCell ref="AC8:AC9"/>
    <mergeCell ref="AD8:AD9"/>
    <mergeCell ref="AE7:AH7"/>
    <mergeCell ref="AE8:AE9"/>
    <mergeCell ref="AF8:AF9"/>
    <mergeCell ref="AG8:AG9"/>
    <mergeCell ref="AH8:AH9"/>
    <mergeCell ref="AI7:AL7"/>
    <mergeCell ref="AI8:AI9"/>
    <mergeCell ref="AJ8:AJ9"/>
    <mergeCell ref="AK8:AK9"/>
    <mergeCell ref="AL8:AL9"/>
    <mergeCell ref="AM7:AM9"/>
    <mergeCell ref="AN7:AQ7"/>
    <mergeCell ref="AN8:AN9"/>
    <mergeCell ref="AO8:AO9"/>
    <mergeCell ref="AP8:AP9"/>
    <mergeCell ref="AQ8:AQ9"/>
    <mergeCell ref="AR7:AU7"/>
    <mergeCell ref="AR8:AS8"/>
    <mergeCell ref="AT8:AU8"/>
    <mergeCell ref="AV7:AV9"/>
    <mergeCell ref="AW7:AW9"/>
    <mergeCell ref="AX7:AX9"/>
    <mergeCell ref="A10:C11"/>
    <mergeCell ref="A12:C12"/>
    <mergeCell ref="A13:C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2025-08-28T02:20:21Z</dcterms:created>
  <dcterms:modified xsi:type="dcterms:W3CDTF">2025-08-28T02:20:21Z</dcterms:modified>
</cp:coreProperties>
</file>