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BCCFD2AB-62AD-4341-B733-3C64FF6DB25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6" l="1"/>
  <c r="I9" i="16"/>
  <c r="I10" i="16"/>
  <c r="I7" i="16"/>
  <c r="I8" i="15"/>
  <c r="I9" i="15"/>
  <c r="I10" i="15"/>
  <c r="I7" i="15"/>
  <c r="I13" i="16"/>
  <c r="I12" i="16"/>
  <c r="I14" i="16" l="1"/>
  <c r="I14" i="15"/>
</calcChain>
</file>

<file path=xl/sharedStrings.xml><?xml version="1.0" encoding="utf-8"?>
<sst xmlns="http://schemas.openxmlformats.org/spreadsheetml/2006/main" count="120" uniqueCount="77">
  <si>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</si>
  <si>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</si>
  <si>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</si>
  <si>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</si>
  <si>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</si>
  <si>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</si>
  <si>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</si>
  <si>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</si>
  <si>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</si>
  <si>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</si>
  <si>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</si>
  <si>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</si>
  <si>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</si>
  <si>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</si>
  <si>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</si>
  <si>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</si>
  <si>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</si>
  <si>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</si>
  <si>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</si>
  <si>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</si>
  <si>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</si>
  <si>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</si>
  <si>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</si>
  <si>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</si>
  <si>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</si>
  <si>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</si>
  <si>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</si>
  <si>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กองกลาง</t>
  </si>
  <si>
    <t>ร้อยละ 80</t>
  </si>
  <si>
    <t>ร้อยละ 85</t>
  </si>
  <si>
    <t>ร้อยละ 90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</si>
  <si>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</si>
  <si>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</si>
  <si>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</si>
  <si>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</si>
  <si>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</si>
  <si>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</si>
  <si>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ร้อยละ 75</t>
  </si>
  <si>
    <t>476.91 คะแนน</t>
  </si>
  <si>
    <t>ระดับ​ความสำเร็จ​ของการจัดประชุมคณะกรรมการหรือคณะทำงานที่เกี่ยวข้องพระราชพิธีพืชมงคลจรดพระนังคัลแรกนาขวัญ ประจำปี 2567</t>
  </si>
  <si>
    <t>ร้อยละความสำเร็จของเรื่องที่กองกลางพิจารณาวิเคราะห์ กลั่นกรองและสรุปเรื่องนำเรียนผู้บริหารพิจารณาสั่งการได้ถูกต้องตามภารกิจภายใน 2 วันทำการ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</si>
  <si>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</si>
  <si>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</si>
  <si>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</si>
  <si>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</si>
  <si>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</si>
  <si>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</si>
  <si>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1 ครั้ง</t>
  </si>
  <si>
    <t>2 ครั้ง</t>
  </si>
  <si>
    <t>3 ครั้ง</t>
  </si>
  <si>
    <t>ประเมินผลรอบ 12 เดือน</t>
  </si>
  <si>
    <t>-</t>
  </si>
  <si>
    <t>4 ครั้ง</t>
  </si>
  <si>
    <t>5 ครั้ง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</si>
  <si>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</si>
  <si>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</si>
  <si>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</si>
  <si>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</si>
  <si>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</si>
  <si>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</si>
  <si>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</si>
  <si>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</si>
  <si>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</si>
  <si>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</si>
  <si>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</si>
  <si>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</si>
  <si>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</si>
  <si>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55.24</t>
  </si>
  <si>
    <t>ร้อยละ 84.78</t>
  </si>
  <si>
    <t xml:space="preserve">จัดประชุมได้ตามเป้ามาย 4 ครั้ง ดังนี้ 
1. ประชุมคณะกรรมการคัดเลือกเทพีคู่หาบเงิน ประจำปี  2567 ครั้งที่ 1/2566 (24 พ.ย. 66)
2. ประชุมคณะกรรมการคัดเลือกเทพีคู่หาบเงิน ประจำปี  2567 ครั้งที่ 1/2567 (8 ม.ค. 67)
3. ประชุมคณะกรรมการดำเนินงานพระราชพิธีพืชมงคลจรดพระนังคัลแรกนาขวัญ ประจำปี  2567 ครั้งที่ 1/2567 (2 ก.พ. 67)
4. ประชุมคณะทำงานอำนวยการทั่วไป ในพระราชพิธีพืชมงคลฯ ประจำปี  2567 ครั้งที่ 1/2567 (8 มี.ค.67) (เอกสารแนบ 1) </t>
  </si>
  <si>
    <t>ระดับคุณภาพ</t>
  </si>
  <si>
    <t xml:space="preserve">ร้อยละ 98 
(สรุปเรื่องเสนอผู้บริหารทั้งหมดจำนวน 
1,371 เรื่อง ดำเนินการได้ภายใน 2 วันทำการจำนวน 1,356 เรื่อง ดำเนินการไม่ทันภายใน 
2 วัน จำนวน 15 เรื่อง) (เอกสารแนบ 2) </t>
  </si>
  <si>
    <t>จัดประชุมได้ตามเป้ามาย 5 ครั้ง ดังนี้ 
1. ประชุมคณะกรรมการคัดเลือกเทพีคู่หาบเงิน ประจำปี  2567 ครั้งที่ 1/2566 (24 พ.ย. 66)
2. ประชุมคณะกรรมการคัดเลือกเทพีคู่หาบเงิน ประจำปี  2567 ครั้งที่ 1/2567 (8 ม.ค. 67)
3. ประชุมคณะกรรมการดำเนินงานพระราชพิธีพืชมงคลจรดพระนังคัลแรกนาขวัญ ประจำปี  2567 ครั้งที่ 1/2567 (2 ก.พ. 67)
4. ประชุมคณะทำงานอำนวยการทั่วไป ในพระราชพิธีพืชมงคลฯ ประจำปี  2567 ครั้งที่ 1/2567 (8 มี.ค.67) (เอกสารแนบ 1) 
5. ประชุมหารือเตรียมการจัดพระราชพิธีพืชมงคลฯ ประจำปี 2567 ร่วมกับผู้แทนกองพลที่ 1 รักษาพระองค์ (30 เม.ย.67) ณ ห้องประชุมกองพลที่ 1 รักษาพระองค์</t>
  </si>
  <si>
    <t>456.33 คะแนน</t>
  </si>
  <si>
    <t>ร้อยละ 98.75</t>
  </si>
  <si>
    <t>ร้อยละ 100
(สรุปเรื่องเสนอผู้บริหารทั้งหมดจำนวน 
1,708 เรื่อง ดำเนินการได้ภายใน 2 วันทำการจำนวน 1,708 เรื่อง)</t>
  </si>
  <si>
    <t>Pillar ระดับ 3 ขึ้นไป จำนวน 
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</si>
</sst>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3" xfId="0" applyFont="1" applyBorder="1" applyAlignment="1">
      <alignment horizontal="left" vertical="top" wrapText="1"/>
    </xf>
    <xf numFmtId="164" fontId="7" fillId="5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opLeftCell="A4" zoomScale="115" zoomScaleNormal="115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28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36.140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61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33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27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32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149.25" customHeight="1">
      <c r="A7" s="4">
        <v>1</v>
      </c>
      <c r="B7" s="5" t="s">
        <v>39</v>
      </c>
      <c r="C7" s="6">
        <v>20</v>
      </c>
      <c r="D7" s="12" t="s">
        <v>47</v>
      </c>
      <c r="E7" s="12" t="s">
        <v>48</v>
      </c>
      <c r="F7" s="12" t="s">
        <v>49</v>
      </c>
      <c r="G7" s="31" t="s">
        <v>69</v>
      </c>
      <c r="H7" s="6">
        <v>100</v>
      </c>
      <c r="I7" s="7">
        <f>H7*C7/100</f>
        <v>20</v>
      </c>
      <c r="J7" s="30" t="s">
        <v>54</v>
      </c>
    </row>
    <row r="8" spans="1:11" ht="68.25" customHeight="1">
      <c r="A8" s="7">
        <v>2</v>
      </c>
      <c r="B8" s="8" t="s">
        <v>40</v>
      </c>
      <c r="C8" s="9">
        <v>20</v>
      </c>
      <c r="D8" s="11" t="s">
        <v>37</v>
      </c>
      <c r="E8" s="11" t="s">
        <v>28</v>
      </c>
      <c r="F8" s="11" t="s">
        <v>29</v>
      </c>
      <c r="G8" s="11" t="s">
        <v>71</v>
      </c>
      <c r="H8" s="9">
        <v>100</v>
      </c>
      <c r="I8" s="7">
        <f t="shared" ref="I8:I10" si="0">H8*C8/100</f>
        <v>20</v>
      </c>
      <c r="J8" s="30" t="s">
        <v>54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43</v>
      </c>
      <c r="E9" s="11" t="s">
        <v>44</v>
      </c>
      <c r="F9" s="11" t="s">
        <v>36</v>
      </c>
      <c r="G9" s="11" t="s">
        <v>67</v>
      </c>
      <c r="H9" s="11">
        <v>100</v>
      </c>
      <c r="I9" s="7">
        <f t="shared" si="0"/>
        <v>15</v>
      </c>
      <c r="J9" s="30" t="s">
        <v>59</v>
      </c>
    </row>
    <row r="10" spans="1:11" ht="25.5">
      <c r="A10" s="12">
        <v>4</v>
      </c>
      <c r="B10" s="19" t="s">
        <v>35</v>
      </c>
      <c r="C10" s="11">
        <v>15</v>
      </c>
      <c r="D10" s="11" t="s">
        <v>45</v>
      </c>
      <c r="E10" s="11" t="s">
        <v>46</v>
      </c>
      <c r="F10" s="11" t="s">
        <v>44</v>
      </c>
      <c r="G10" s="11" t="s">
        <v>68</v>
      </c>
      <c r="H10" s="11">
        <v>100</v>
      </c>
      <c r="I10" s="7">
        <f t="shared" si="0"/>
        <v>15</v>
      </c>
      <c r="J10" s="30" t="s">
        <v>58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29"/>
    </row>
    <row r="12" spans="1:11" ht="43.5" customHeight="1">
      <c r="A12" s="12">
        <v>5</v>
      </c>
      <c r="B12" s="19" t="s">
        <v>41</v>
      </c>
      <c r="C12" s="26">
        <v>15</v>
      </c>
      <c r="D12" s="33" t="s">
        <v>50</v>
      </c>
      <c r="E12" s="34"/>
      <c r="F12" s="35"/>
      <c r="G12" s="25"/>
      <c r="H12" s="26"/>
      <c r="I12" s="27"/>
      <c r="J12" s="23" t="s">
        <v>66</v>
      </c>
    </row>
    <row r="13" spans="1:11" ht="26.45" customHeight="1">
      <c r="A13" s="12">
        <v>6</v>
      </c>
      <c r="B13" s="19" t="s">
        <v>42</v>
      </c>
      <c r="C13" s="26">
        <v>15</v>
      </c>
      <c r="D13" s="33" t="s">
        <v>50</v>
      </c>
      <c r="E13" s="34"/>
      <c r="F13" s="35"/>
      <c r="G13" s="28"/>
      <c r="H13" s="26"/>
      <c r="I13" s="27"/>
      <c r="J13" s="23" t="s">
        <v>66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70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36" right="0.26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abSelected="1" topLeftCell="A7" workbookViewId="0">
      <selection activeCell="K16" sqref="K16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38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7" t="s">
        <v>62</v>
      </c>
      <c r="B1" s="37"/>
      <c r="C1" s="37"/>
      <c r="D1" s="37"/>
      <c r="E1" s="37"/>
      <c r="F1" s="37"/>
      <c r="G1" s="37"/>
      <c r="H1" s="37"/>
      <c r="I1" s="37"/>
    </row>
    <row r="2" spans="1:11">
      <c r="A2" s="37" t="s">
        <v>34</v>
      </c>
      <c r="B2" s="37"/>
      <c r="C2" s="37"/>
      <c r="D2" s="37"/>
      <c r="E2" s="37"/>
      <c r="F2" s="37"/>
      <c r="G2" s="37"/>
      <c r="H2" s="37"/>
      <c r="I2" s="37"/>
    </row>
    <row r="3" spans="1:11">
      <c r="A3" s="38" t="s">
        <v>27</v>
      </c>
      <c r="B3" s="38"/>
      <c r="C3" s="38"/>
      <c r="D3" s="38"/>
      <c r="E3" s="38"/>
      <c r="F3" s="38"/>
      <c r="G3" s="38"/>
      <c r="H3" s="38"/>
      <c r="I3" s="38"/>
    </row>
    <row r="4" spans="1:11" ht="21.6" customHeight="1">
      <c r="A4" s="39" t="s">
        <v>2</v>
      </c>
      <c r="B4" s="41" t="s">
        <v>3</v>
      </c>
      <c r="C4" s="39" t="s">
        <v>4</v>
      </c>
      <c r="D4" s="41" t="s">
        <v>1</v>
      </c>
      <c r="E4" s="41"/>
      <c r="F4" s="41"/>
      <c r="G4" s="41" t="s">
        <v>0</v>
      </c>
      <c r="H4" s="42" t="s">
        <v>5</v>
      </c>
      <c r="I4" s="42" t="s">
        <v>32</v>
      </c>
    </row>
    <row r="5" spans="1:11" ht="25.5">
      <c r="A5" s="40"/>
      <c r="B5" s="41"/>
      <c r="C5" s="40"/>
      <c r="D5" s="2" t="s">
        <v>6</v>
      </c>
      <c r="E5" s="2" t="s">
        <v>7</v>
      </c>
      <c r="F5" s="2" t="s">
        <v>8</v>
      </c>
      <c r="G5" s="41"/>
      <c r="H5" s="42"/>
      <c r="I5" s="42"/>
      <c r="K5" s="23"/>
    </row>
    <row r="6" spans="1:11" s="3" customFormat="1" ht="18" customHeight="1">
      <c r="A6" s="43" t="s">
        <v>9</v>
      </c>
      <c r="B6" s="43"/>
      <c r="C6" s="43"/>
      <c r="D6" s="43"/>
      <c r="E6" s="43"/>
      <c r="F6" s="43"/>
      <c r="G6" s="43"/>
      <c r="H6" s="43"/>
      <c r="I6" s="44"/>
    </row>
    <row r="7" spans="1:11" ht="191.25">
      <c r="A7" s="4">
        <v>1</v>
      </c>
      <c r="B7" s="5" t="s">
        <v>39</v>
      </c>
      <c r="C7" s="6">
        <v>20</v>
      </c>
      <c r="D7" s="6" t="s">
        <v>51</v>
      </c>
      <c r="E7" s="6" t="s">
        <v>52</v>
      </c>
      <c r="F7" s="6" t="s">
        <v>53</v>
      </c>
      <c r="G7" s="31" t="s">
        <v>72</v>
      </c>
      <c r="H7" s="6">
        <v>100</v>
      </c>
      <c r="I7" s="7">
        <f>H7*C7/$C$14</f>
        <v>20</v>
      </c>
      <c r="J7" s="30" t="s">
        <v>54</v>
      </c>
    </row>
    <row r="8" spans="1:11" ht="68.25" customHeight="1">
      <c r="A8" s="7">
        <v>2</v>
      </c>
      <c r="B8" s="8" t="s">
        <v>40</v>
      </c>
      <c r="C8" s="9">
        <v>20</v>
      </c>
      <c r="D8" s="6" t="s">
        <v>30</v>
      </c>
      <c r="E8" s="6" t="s">
        <v>11</v>
      </c>
      <c r="F8" s="6" t="s">
        <v>13</v>
      </c>
      <c r="G8" s="31" t="s">
        <v>75</v>
      </c>
      <c r="H8" s="9">
        <v>100</v>
      </c>
      <c r="I8" s="7">
        <f t="shared" ref="I8:I10" si="0">H8*C8/$C$14</f>
        <v>20</v>
      </c>
      <c r="J8" s="30" t="s">
        <v>54</v>
      </c>
    </row>
    <row r="9" spans="1:11" ht="33.75" customHeight="1">
      <c r="A9" s="7">
        <v>3</v>
      </c>
      <c r="B9" s="8" t="s">
        <v>10</v>
      </c>
      <c r="C9" s="10">
        <v>15</v>
      </c>
      <c r="D9" s="67" t="s">
        <v>31</v>
      </c>
      <c r="E9" s="68"/>
      <c r="F9" s="69"/>
      <c r="G9" s="11" t="s">
        <v>74</v>
      </c>
      <c r="H9" s="11">
        <v>98.75</v>
      </c>
      <c r="I9" s="7">
        <f t="shared" si="0"/>
        <v>14.8125</v>
      </c>
      <c r="J9" s="30" t="s">
        <v>60</v>
      </c>
    </row>
    <row r="10" spans="1:11" ht="25.5">
      <c r="A10" s="12">
        <v>4</v>
      </c>
      <c r="B10" s="19" t="s">
        <v>35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7">
        <f t="shared" si="0"/>
        <v>15</v>
      </c>
      <c r="J10" s="30" t="s">
        <v>58</v>
      </c>
    </row>
    <row r="11" spans="1:11" s="3" customFormat="1" ht="16.899999999999999" customHeight="1">
      <c r="A11" s="45" t="s">
        <v>14</v>
      </c>
      <c r="B11" s="45"/>
      <c r="C11" s="45"/>
      <c r="D11" s="45"/>
      <c r="E11" s="45"/>
      <c r="F11" s="45"/>
      <c r="G11" s="45"/>
      <c r="H11" s="45"/>
      <c r="I11" s="46"/>
      <c r="J11" s="30"/>
    </row>
    <row r="12" spans="1:11" ht="69.75" customHeight="1">
      <c r="A12" s="12">
        <v>5</v>
      </c>
      <c r="B12" s="19" t="s">
        <v>41</v>
      </c>
      <c r="C12" s="11">
        <v>15</v>
      </c>
      <c r="D12" s="11" t="s">
        <v>63</v>
      </c>
      <c r="E12" s="11" t="s">
        <v>64</v>
      </c>
      <c r="F12" s="11" t="s">
        <v>65</v>
      </c>
      <c r="G12" s="20" t="s">
        <v>76</v>
      </c>
      <c r="H12" s="11">
        <v>100</v>
      </c>
      <c r="I12" s="12">
        <f t="shared" ref="I12:I13" si="1">H12*C12/100</f>
        <v>15</v>
      </c>
      <c r="J12" s="30" t="s">
        <v>57</v>
      </c>
    </row>
    <row r="13" spans="1:11" ht="26.45" customHeight="1">
      <c r="A13" s="12">
        <v>6</v>
      </c>
      <c r="B13" s="19" t="s">
        <v>42</v>
      </c>
      <c r="C13" s="11">
        <v>15</v>
      </c>
      <c r="D13" s="11" t="s">
        <v>55</v>
      </c>
      <c r="E13" s="11" t="s">
        <v>56</v>
      </c>
      <c r="F13" s="11" t="s">
        <v>38</v>
      </c>
      <c r="G13" s="24" t="s">
        <v>73</v>
      </c>
      <c r="H13" s="11">
        <v>67.75</v>
      </c>
      <c r="I13" s="12">
        <f t="shared" si="1"/>
        <v>10.1625</v>
      </c>
      <c r="J13" s="30" t="s">
        <v>57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32">
        <f>I7+I8+I9+I10+I12+I13</f>
        <v>94.974999999999994</v>
      </c>
    </row>
    <row r="15" spans="1:11" ht="14.45" customHeight="1">
      <c r="A15" s="47" t="s">
        <v>16</v>
      </c>
      <c r="B15" s="48"/>
      <c r="C15" s="48"/>
      <c r="D15" s="48"/>
      <c r="E15" s="48"/>
      <c r="F15" s="48"/>
      <c r="G15" s="49"/>
      <c r="H15" s="53" t="s">
        <v>70</v>
      </c>
      <c r="I15" s="54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6" t="s">
        <v>17</v>
      </c>
      <c r="C17" s="36"/>
      <c r="D17" s="36"/>
      <c r="E17" s="36"/>
      <c r="F17" s="36"/>
      <c r="G17" s="36"/>
      <c r="H17" s="36"/>
    </row>
    <row r="18" spans="2:8" ht="5.45" customHeight="1"/>
    <row r="19" spans="2:8" ht="13.9" customHeight="1">
      <c r="B19" s="14" t="s">
        <v>18</v>
      </c>
      <c r="C19" s="55" t="s">
        <v>19</v>
      </c>
      <c r="D19" s="56"/>
      <c r="E19" s="56"/>
      <c r="F19" s="57"/>
    </row>
    <row r="20" spans="2:8">
      <c r="B20" s="15" t="s">
        <v>20</v>
      </c>
      <c r="C20" s="58"/>
      <c r="D20" s="59"/>
      <c r="E20" s="59"/>
      <c r="F20" s="60"/>
    </row>
    <row r="21" spans="2:8" ht="15" customHeight="1">
      <c r="B21" s="16" t="s">
        <v>21</v>
      </c>
      <c r="C21" s="61" t="s">
        <v>22</v>
      </c>
      <c r="D21" s="62"/>
      <c r="E21" s="62"/>
      <c r="F21" s="63"/>
    </row>
    <row r="22" spans="2:8" ht="12.6" customHeight="1">
      <c r="B22" s="17" t="s">
        <v>23</v>
      </c>
      <c r="C22" s="64" t="s">
        <v>24</v>
      </c>
      <c r="D22" s="65"/>
      <c r="E22" s="65"/>
      <c r="F22" s="66"/>
    </row>
    <row r="23" spans="2:8" ht="19.899999999999999" customHeight="1">
      <c r="B23" s="18" t="s">
        <v>25</v>
      </c>
      <c r="C23" s="50" t="s">
        <v>26</v>
      </c>
      <c r="D23" s="51"/>
      <c r="E23" s="51"/>
      <c r="F23" s="52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2024-03-05T11:06:20Z</cp:lastPrinted>
  <dcterms:created xsi:type="dcterms:W3CDTF">2021-03-04T09:20:22Z</dcterms:created>
  <dcterms:modified xsi:type="dcterms:W3CDTF">2024-10-16T09:18:08Z</dcterms:modified>
</cp:coreProperties>
</file>