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4A0204D9-71A1-4ED5-9820-20B2AC0FF68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6" l="1"/>
  <c r="I7" i="16"/>
  <c r="I9" i="15"/>
  <c r="I8" i="15"/>
  <c r="I7" i="15"/>
  <c r="I10" i="15" l="1"/>
  <c r="I10" i="16"/>
  <c r="I13" i="16"/>
  <c r="I12" i="16"/>
  <c r="I9" i="16"/>
  <c r="I14" i="16" l="1"/>
  <c r="I14" i="15"/>
</calcChain>
</file>

<file path=xl/sharedStrings.xml><?xml version="1.0" encoding="utf-8"?>
<sst xmlns="http://schemas.openxmlformats.org/spreadsheetml/2006/main" count="120" uniqueCount="76">
  <si>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</si>
  <si>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</si>
  <si>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</si>
  <si>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</si>
  <si>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</si>
  <si>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</si>
  <si>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</si>
  <si>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</si>
  <si>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</si>
  <si>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</si>
  <si>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</si>
  <si>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</si>
  <si>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</si>
  <si>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</si>
  <si>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</si>
  <si>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</si>
  <si>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</si>
  <si>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</si>
  <si>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</si>
  <si>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</si>
  <si>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</si>
  <si>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</si>
  <si>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</si>
  <si>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</si>
  <si>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</si>
  <si>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</si>
  <si>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</si>
  <si>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</si>
  <si>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</si>
  <si>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</si>
  <si>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</si>
  <si>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</si>
  <si>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</si>
  <si>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</si>
  <si>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</si>
  <si>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</si>
  <si>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</si>
  <si>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</si>
  <si>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</si>
  <si>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</si>
  <si>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</si>
  <si>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</si>
  <si>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</si>
  <si>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</si>
  <si>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</si>
  <si>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</si>
  <si>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</si>
  <si>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</si>
  <si>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</si>
  <si>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</si>
  <si>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</si>
  <si>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</si>
  <si>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</si>
  <si>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</si>
  <si>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กองคลัง</t>
  </si>
  <si>
    <t>ระยะเวลาเฉลี่ยการขออนุมัติเบิกจ่ายเงินกองทุนหมุนเวียนเพื่อการกู้ยืมแก่เกษตรกรและผู้ยากจน</t>
  </si>
  <si>
    <t>การพัฒนาระบบบริหารวัสดุดิจิทัลของ สป.กษ.</t>
  </si>
  <si>
    <t>5 วัน</t>
  </si>
  <si>
    <t>4 วัน</t>
  </si>
  <si>
    <t>3 วัน</t>
  </si>
  <si>
    <t>ประชุมหารือการกำหนดรูปแบบ</t>
  </si>
  <si>
    <t>จัดส่งข้อมูลต่าง ๆ ให้ศูนย์เทคโนโลยีสารสนเทศและการสื่อสาร เพื่อดำเนินการออกแบบและพัฒนาระบบบริหารวัสดุดิจิทัล</t>
  </si>
  <si>
    <t>จัดเตรียมข้อมูลในการสร้างฐานข้อมูลของระบบบริหารดิจิทัลของ สป.กษ.</t>
  </si>
  <si>
    <t>กองคลังร่วมกับศูนย์เทคโนโลยีสารสนเทศและการสื่อสาร ดำเนินการออกแบบ และพัฒนาระบบบริหารวัสดุดิจิทัลของ สป.กษ.</t>
  </si>
  <si>
    <t>กองคลังร่วมกับศูนย์เทคโนโลยีสารสนเทศและการสื่อสาร ทดสอบและปรับปรุงระบบ พร้อมจัดทำคู่มือ</t>
  </si>
  <si>
    <r>
      <rPr>
        <b/>
        <sz val="8"/>
        <color theme="1"/>
        <rFont val="Tahoma"/>
        <family val="2"/>
      </rPr>
      <t>หมายเหตุ</t>
    </r>
    <r>
      <rPr>
        <sz val="8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</si>
  <si>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กองคลังได้หารือกับ ศทส.    เพื่อวิเคราะห์ข้อมูลในการกำหนดรูปแบบ และออกแบบระบบบริหารวัสดุดิจิทัลของ สป.กษ. เมื่อวันที่  1 พ.ย.67 รายละเอียดตามหนังสือกองคลังที่ กษ 0203/11208 ลว.14 พ.ย.66    2. กองคลังจัดเตรียมข้อมูลในการสร้างข้อมูลของระบบบริหารดิจิทัลของ สป.กษ. และจัดส่งข้อมูลให้ ศทส. รายละเอียตามหนังสือ      กองคลัง ที่ กษ 0203/11884 ลว. 26 ธ.ค.66 และหนังสือกองคลัง    ที่ กษ 0203/1086 ลว.27 กพ.67</t>
  </si>
  <si>
    <t>ร้อยละ 73.74</t>
  </si>
  <si>
    <t>ร้อยละ 71.91</t>
  </si>
  <si>
    <t>มีเรื่องที่เสนอขออนุมัติเบิกจ่ายเงินกองทุนฯ จำนวน 156 เรื่อง โดยมีระยะเวลาเฉลี่ย 2.37 วัน  ทั้งนี้ สามารถดำเนินการได้ภายในกำหนดจำนวน 146 เรื่อง และเกินระยะเวลา จำนวน 10 เรื่อง</t>
  </si>
  <si>
    <t>ระดับคุณภาพ</t>
  </si>
  <si>
    <t>มีเรื่องที่เสนอขออนุมัติเบิกจ่ายเงินกองทุนฯ จำนวน360 เรื่อง โดยมีระยะเวลาเฉลี่ย 2.23 วัน ทั้งนี้สามารถดำเนินการได้ภายในกำหนด จำนวน 346 เรื่อง และเกินระยะเวลา จำนวน 14 เรื่อง</t>
  </si>
  <si>
    <t>1. กองคลังได้หารือกับ ศทส.เพื่อวิเคราะห์ข้อมูลในการกำหนดรูปแบบ และออกแบบระบบบริหารวัสดุดิจิทัลของ สป.กษ. เมื่อวันที่ 1 พ.ย. 66 รายละเอียดตามหนังสือกองคลัง ที่ กษ 0203/11208 ลว. 14 พ.ย. 66 2. กองคลังจัดเตรียมข้อมูลในการสร้างข้อมูลของระบบบริหารดิจิทัลของ สป.กษ. และจัดส่งข้อมูลให้ ศทส. รายละเอียตามหนังสือกองคลัง ที่ กษ 0203/11884 ลว. 26 ธ.ค. 66 และหนังสือกองคลัง ที่ กษ 0203/1086 ลว. 27 กพ. 67
3. กองคลังได้ประชุมหารือกับ ศทส. เกี่ยวกับขั้นตอนการทำงาน โครงสร้างและข้อมูลที่เกี่ยวข้องในการพัฒนาระบบเพิ่มเติม เมื่อวันที่ 29 เม.ย. 67 รายละเอียดตามหนังสือกองคลัง ที่ กษ 0203/3125 ลว. 12 มิ.ย. 67 
4. กองคลังร่วมกับ ศทส. ทดสอบระบบบริหารวัสดุดิจิทัลของ สป.กษ. ในวันที่ 22 ส.ค. 67
รายละเอียดตามหนังสือกองคลัง ที่ กษ 0203/4419 ลว. 15 ส.ค. 67                         
5. กองคลังรายงานผลการดำเนินงานการพัฒนา
ระบบบริหารวัสดุดิจิทัล สป.กษ. พร้อมทั้งจัดทำ
คู่มือการใช้งานระบบบริหารวัสดุดิจิทัลเรียบร้อยแล้ว รายละเอียดตามหนังสือกองคลัง ที่ กษ 0203/4725 ลว. 30 ส.ค. 67</t>
  </si>
  <si>
    <t>456.33 คะแนน</t>
  </si>
  <si>
    <t>ร้อยละ 97.46</t>
  </si>
  <si>
    <t>Pillar ระดับ 3 ขึ้นไป 
จำนวน 7 Pillar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</si>
</sst>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  <font>
      <sz val="8"/>
      <name val="Tahoma"/>
      <family val="2"/>
    </font>
    <font>
      <sz val="8"/>
      <color rgb="FFFF0000"/>
      <name val="Tahoma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b/>
      <sz val="8"/>
      <color theme="0"/>
      <name val="Tahoma"/>
      <family val="2"/>
    </font>
    <font>
      <sz val="8"/>
      <color rgb="FF0000FF"/>
      <name val="Tahoma"/>
      <family val="2"/>
    </font>
    <font>
      <b/>
      <sz val="8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2" fillId="0" borderId="3" xfId="0" applyFont="1" applyBorder="1" applyAlignment="1">
      <alignment horizontal="center" vertical="top" wrapText="1"/>
    </xf>
    <xf numFmtId="0" fontId="15" fillId="0" borderId="0" xfId="0" applyFont="1"/>
    <xf numFmtId="0" fontId="16" fillId="3" borderId="3" xfId="0" applyFont="1" applyFill="1" applyBorder="1" applyAlignment="1">
      <alignment horizontal="center" vertical="center" wrapText="1"/>
    </xf>
    <xf numFmtId="0" fontId="13" fillId="0" borderId="0" xfId="0" applyFont="1"/>
    <xf numFmtId="0" fontId="15" fillId="0" borderId="0" xfId="0" applyFont="1" applyAlignment="1">
      <alignment vertical="center"/>
    </xf>
    <xf numFmtId="0" fontId="15" fillId="0" borderId="4" xfId="0" applyFont="1" applyBorder="1" applyAlignment="1">
      <alignment horizontal="center" vertical="top"/>
    </xf>
    <xf numFmtId="0" fontId="15" fillId="0" borderId="4" xfId="0" applyFont="1" applyBorder="1" applyAlignment="1">
      <alignment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/>
    </xf>
    <xf numFmtId="0" fontId="17" fillId="0" borderId="0" xfId="0" applyFont="1" applyAlignment="1">
      <alignment vertical="top"/>
    </xf>
    <xf numFmtId="0" fontId="15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vertical="top" wrapText="1"/>
    </xf>
    <xf numFmtId="0" fontId="15" fillId="0" borderId="7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/>
    </xf>
    <xf numFmtId="0" fontId="12" fillId="0" borderId="3" xfId="0" applyFont="1" applyBorder="1" applyAlignment="1">
      <alignment vertical="top" wrapText="1"/>
    </xf>
    <xf numFmtId="0" fontId="15" fillId="0" borderId="0" xfId="0" applyFont="1" applyAlignment="1">
      <alignment vertical="top"/>
    </xf>
    <xf numFmtId="0" fontId="12" fillId="2" borderId="3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/>
    </xf>
    <xf numFmtId="2" fontId="12" fillId="2" borderId="3" xfId="0" applyNumberFormat="1" applyFont="1" applyFill="1" applyBorder="1" applyAlignment="1">
      <alignment horizontal="center" vertical="top" wrapText="1"/>
    </xf>
    <xf numFmtId="0" fontId="18" fillId="5" borderId="3" xfId="0" applyFont="1" applyFill="1" applyBorder="1"/>
    <xf numFmtId="0" fontId="18" fillId="5" borderId="3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12" fillId="2" borderId="7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top" wrapText="1"/>
    </xf>
    <xf numFmtId="0" fontId="12" fillId="2" borderId="6" xfId="0" applyFont="1" applyFill="1" applyBorder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16" fillId="3" borderId="2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left" vertical="center"/>
    </xf>
    <xf numFmtId="0" fontId="14" fillId="4" borderId="6" xfId="0" applyFont="1" applyFill="1" applyBorder="1" applyAlignment="1">
      <alignment horizontal="left" vertical="center"/>
    </xf>
    <xf numFmtId="0" fontId="18" fillId="4" borderId="5" xfId="0" applyFont="1" applyFill="1" applyBorder="1" applyAlignment="1">
      <alignment horizontal="left" vertical="center"/>
    </xf>
    <xf numFmtId="0" fontId="18" fillId="4" borderId="6" xfId="0" applyFont="1" applyFill="1" applyBorder="1" applyAlignment="1">
      <alignment horizontal="left" vertical="center"/>
    </xf>
    <xf numFmtId="0" fontId="18" fillId="6" borderId="7" xfId="0" applyFont="1" applyFill="1" applyBorder="1" applyAlignment="1">
      <alignment horizontal="center"/>
    </xf>
    <xf numFmtId="0" fontId="18" fillId="6" borderId="5" xfId="0" applyFont="1" applyFill="1" applyBorder="1" applyAlignment="1">
      <alignment horizontal="center"/>
    </xf>
    <xf numFmtId="0" fontId="18" fillId="6" borderId="6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18" fillId="7" borderId="7" xfId="0" applyFont="1" applyFill="1" applyBorder="1" applyAlignment="1">
      <alignment horizontal="center"/>
    </xf>
    <xf numFmtId="0" fontId="18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zoomScale="115" zoomScaleNormal="115" workbookViewId="0">
      <selection activeCell="G8" sqref="G8"/>
    </sheetView>
  </sheetViews>
  <sheetFormatPr defaultColWidth="8.85546875" defaultRowHeight="12.75"/>
  <cols>
    <col min="1" max="1" width="5.28515625" style="1" customWidth="1"/>
    <col min="2" max="2" width="31" style="1" customWidth="1"/>
    <col min="3" max="3" width="7.7109375" style="1" customWidth="1"/>
    <col min="4" max="4" width="9.85546875" style="1" customWidth="1"/>
    <col min="5" max="5" width="12.42578125" style="1" customWidth="1"/>
    <col min="6" max="6" width="13.42578125" style="1" customWidth="1"/>
    <col min="7" max="7" width="21.85546875" style="1" customWidth="1"/>
    <col min="8" max="9" width="7.85546875" style="1" customWidth="1"/>
    <col min="10" max="16384" width="8.85546875" style="1"/>
  </cols>
  <sheetData>
    <row r="1" spans="1:11" s="27" customFormat="1" ht="10.5">
      <c r="A1" s="55" t="s">
        <v>48</v>
      </c>
      <c r="B1" s="55"/>
      <c r="C1" s="55"/>
      <c r="D1" s="55"/>
      <c r="E1" s="55"/>
      <c r="F1" s="55"/>
      <c r="G1" s="55"/>
      <c r="H1" s="55"/>
      <c r="I1" s="55"/>
    </row>
    <row r="2" spans="1:11" s="27" customFormat="1" ht="10.5">
      <c r="A2" s="55" t="s">
        <v>29</v>
      </c>
      <c r="B2" s="55"/>
      <c r="C2" s="55"/>
      <c r="D2" s="55"/>
      <c r="E2" s="55"/>
      <c r="F2" s="55"/>
      <c r="G2" s="55"/>
      <c r="H2" s="55"/>
      <c r="I2" s="55"/>
    </row>
    <row r="3" spans="1:11" s="27" customFormat="1" ht="10.5">
      <c r="A3" s="56" t="s">
        <v>54</v>
      </c>
      <c r="B3" s="56"/>
      <c r="C3" s="56"/>
      <c r="D3" s="56"/>
      <c r="E3" s="56"/>
      <c r="F3" s="56"/>
      <c r="G3" s="56"/>
      <c r="H3" s="56"/>
      <c r="I3" s="56"/>
    </row>
    <row r="4" spans="1:11" s="27" customFormat="1" ht="21.6" customHeight="1">
      <c r="A4" s="57" t="s">
        <v>2</v>
      </c>
      <c r="B4" s="59" t="s">
        <v>3</v>
      </c>
      <c r="C4" s="57" t="s">
        <v>4</v>
      </c>
      <c r="D4" s="59" t="s">
        <v>1</v>
      </c>
      <c r="E4" s="59"/>
      <c r="F4" s="59"/>
      <c r="G4" s="59" t="s">
        <v>0</v>
      </c>
      <c r="H4" s="60" t="s">
        <v>5</v>
      </c>
      <c r="I4" s="60" t="s">
        <v>28</v>
      </c>
    </row>
    <row r="5" spans="1:11" s="27" customFormat="1" ht="21">
      <c r="A5" s="58"/>
      <c r="B5" s="59"/>
      <c r="C5" s="58"/>
      <c r="D5" s="28" t="s">
        <v>6</v>
      </c>
      <c r="E5" s="28" t="s">
        <v>7</v>
      </c>
      <c r="F5" s="28" t="s">
        <v>8</v>
      </c>
      <c r="G5" s="59"/>
      <c r="H5" s="60"/>
      <c r="I5" s="60"/>
      <c r="K5" s="29"/>
    </row>
    <row r="6" spans="1:11" s="30" customFormat="1" ht="18" customHeight="1">
      <c r="A6" s="61" t="s">
        <v>9</v>
      </c>
      <c r="B6" s="61"/>
      <c r="C6" s="61"/>
      <c r="D6" s="61"/>
      <c r="E6" s="61"/>
      <c r="F6" s="61"/>
      <c r="G6" s="61"/>
      <c r="H6" s="61"/>
      <c r="I6" s="62"/>
    </row>
    <row r="7" spans="1:11" s="27" customFormat="1" ht="72.75" customHeight="1">
      <c r="A7" s="31">
        <v>1</v>
      </c>
      <c r="B7" s="32" t="s">
        <v>55</v>
      </c>
      <c r="C7" s="33">
        <v>20</v>
      </c>
      <c r="D7" s="26" t="s">
        <v>57</v>
      </c>
      <c r="E7" s="26" t="s">
        <v>58</v>
      </c>
      <c r="F7" s="26" t="s">
        <v>59</v>
      </c>
      <c r="G7" s="49" t="s">
        <v>69</v>
      </c>
      <c r="H7" s="33">
        <v>100</v>
      </c>
      <c r="I7" s="34">
        <f>H7*C7/100</f>
        <v>20</v>
      </c>
      <c r="J7" s="35" t="s">
        <v>41</v>
      </c>
    </row>
    <row r="8" spans="1:11" s="27" customFormat="1" ht="156" customHeight="1">
      <c r="A8" s="34">
        <v>2</v>
      </c>
      <c r="B8" s="32" t="s">
        <v>56</v>
      </c>
      <c r="C8" s="36">
        <v>20</v>
      </c>
      <c r="D8" s="26" t="s">
        <v>60</v>
      </c>
      <c r="E8" s="26" t="s">
        <v>62</v>
      </c>
      <c r="F8" s="26" t="s">
        <v>61</v>
      </c>
      <c r="G8" s="48" t="s">
        <v>66</v>
      </c>
      <c r="H8" s="36">
        <v>100</v>
      </c>
      <c r="I8" s="34">
        <f>H8*C8/100</f>
        <v>20</v>
      </c>
      <c r="J8" s="35" t="s">
        <v>41</v>
      </c>
    </row>
    <row r="9" spans="1:11" s="27" customFormat="1" ht="21.75" customHeight="1">
      <c r="A9" s="34">
        <v>3</v>
      </c>
      <c r="B9" s="37" t="s">
        <v>10</v>
      </c>
      <c r="C9" s="38">
        <v>15</v>
      </c>
      <c r="D9" s="26" t="s">
        <v>36</v>
      </c>
      <c r="E9" s="26" t="s">
        <v>37</v>
      </c>
      <c r="F9" s="26" t="s">
        <v>32</v>
      </c>
      <c r="G9" s="26" t="s">
        <v>67</v>
      </c>
      <c r="H9" s="26">
        <v>100</v>
      </c>
      <c r="I9" s="34">
        <f>H9*C9/100</f>
        <v>15</v>
      </c>
      <c r="J9" s="35" t="s">
        <v>46</v>
      </c>
    </row>
    <row r="10" spans="1:11" s="27" customFormat="1" ht="21">
      <c r="A10" s="39">
        <v>4</v>
      </c>
      <c r="B10" s="40" t="s">
        <v>31</v>
      </c>
      <c r="C10" s="26">
        <v>15</v>
      </c>
      <c r="D10" s="26" t="s">
        <v>38</v>
      </c>
      <c r="E10" s="26" t="s">
        <v>39</v>
      </c>
      <c r="F10" s="26" t="s">
        <v>37</v>
      </c>
      <c r="G10" s="26" t="s">
        <v>68</v>
      </c>
      <c r="H10" s="26">
        <v>100</v>
      </c>
      <c r="I10" s="34">
        <f t="shared" ref="I10" si="0">H10*C10/100</f>
        <v>15</v>
      </c>
      <c r="J10" s="35" t="s">
        <v>45</v>
      </c>
    </row>
    <row r="11" spans="1:11" s="30" customFormat="1" ht="16.899999999999999" customHeight="1">
      <c r="A11" s="63" t="s">
        <v>14</v>
      </c>
      <c r="B11" s="63"/>
      <c r="C11" s="63"/>
      <c r="D11" s="63"/>
      <c r="E11" s="63"/>
      <c r="F11" s="63"/>
      <c r="G11" s="63"/>
      <c r="H11" s="63"/>
      <c r="I11" s="64"/>
      <c r="J11" s="41"/>
    </row>
    <row r="12" spans="1:11" s="27" customFormat="1" ht="43.5" customHeight="1">
      <c r="A12" s="39">
        <v>5</v>
      </c>
      <c r="B12" s="40" t="s">
        <v>34</v>
      </c>
      <c r="C12" s="42">
        <v>15</v>
      </c>
      <c r="D12" s="51" t="s">
        <v>40</v>
      </c>
      <c r="E12" s="52"/>
      <c r="F12" s="53"/>
      <c r="G12" s="42"/>
      <c r="H12" s="42"/>
      <c r="I12" s="43"/>
      <c r="J12" s="29" t="s">
        <v>53</v>
      </c>
    </row>
    <row r="13" spans="1:11" s="27" customFormat="1" ht="26.45" customHeight="1">
      <c r="A13" s="39">
        <v>6</v>
      </c>
      <c r="B13" s="40" t="s">
        <v>35</v>
      </c>
      <c r="C13" s="42">
        <v>15</v>
      </c>
      <c r="D13" s="51" t="s">
        <v>40</v>
      </c>
      <c r="E13" s="52"/>
      <c r="F13" s="53"/>
      <c r="G13" s="44"/>
      <c r="H13" s="42"/>
      <c r="I13" s="43"/>
      <c r="J13" s="29" t="s">
        <v>53</v>
      </c>
    </row>
    <row r="14" spans="1:11" s="27" customFormat="1" ht="10.5">
      <c r="A14" s="45"/>
      <c r="B14" s="46" t="s">
        <v>15</v>
      </c>
      <c r="C14" s="46">
        <v>100</v>
      </c>
      <c r="D14" s="45"/>
      <c r="E14" s="45"/>
      <c r="F14" s="45"/>
      <c r="G14" s="45"/>
      <c r="H14" s="45"/>
      <c r="I14" s="46">
        <f>(I7+I8+I9+I10)*100/70</f>
        <v>100</v>
      </c>
    </row>
    <row r="15" spans="1:11" s="27" customFormat="1" ht="14.45" customHeight="1">
      <c r="A15" s="65" t="s">
        <v>16</v>
      </c>
      <c r="B15" s="66"/>
      <c r="C15" s="66"/>
      <c r="D15" s="66"/>
      <c r="E15" s="66"/>
      <c r="F15" s="66"/>
      <c r="G15" s="67"/>
      <c r="H15" s="71" t="s">
        <v>70</v>
      </c>
      <c r="I15" s="72"/>
    </row>
    <row r="16" spans="1:11" s="27" customFormat="1" ht="10.5">
      <c r="A16" s="47"/>
      <c r="B16" s="47"/>
      <c r="C16" s="47"/>
      <c r="D16" s="47"/>
      <c r="E16" s="47"/>
      <c r="F16" s="47"/>
      <c r="G16" s="47"/>
    </row>
    <row r="17" spans="2:8" s="27" customFormat="1" ht="45.6" customHeight="1">
      <c r="B17" s="54" t="s">
        <v>65</v>
      </c>
      <c r="C17" s="54"/>
      <c r="D17" s="54"/>
      <c r="E17" s="54"/>
      <c r="F17" s="54"/>
      <c r="G17" s="54"/>
      <c r="H17" s="54"/>
    </row>
    <row r="18" spans="2:8" ht="5.45" customHeight="1"/>
    <row r="19" spans="2:8" ht="13.9" customHeight="1">
      <c r="B19" s="14" t="s">
        <v>18</v>
      </c>
      <c r="C19" s="73" t="s">
        <v>19</v>
      </c>
      <c r="D19" s="74"/>
      <c r="E19" s="74"/>
      <c r="F19" s="75"/>
    </row>
    <row r="20" spans="2:8">
      <c r="B20" s="15" t="s">
        <v>20</v>
      </c>
      <c r="C20" s="76"/>
      <c r="D20" s="77"/>
      <c r="E20" s="77"/>
      <c r="F20" s="78"/>
    </row>
    <row r="21" spans="2:8" ht="15" customHeight="1">
      <c r="B21" s="16" t="s">
        <v>21</v>
      </c>
      <c r="C21" s="79" t="s">
        <v>22</v>
      </c>
      <c r="D21" s="80"/>
      <c r="E21" s="80"/>
      <c r="F21" s="81"/>
    </row>
    <row r="22" spans="2:8" ht="12.6" customHeight="1">
      <c r="B22" s="17" t="s">
        <v>23</v>
      </c>
      <c r="C22" s="82" t="s">
        <v>24</v>
      </c>
      <c r="D22" s="83"/>
      <c r="E22" s="83"/>
      <c r="F22" s="84"/>
    </row>
    <row r="23" spans="2:8" ht="19.899999999999999" customHeight="1">
      <c r="B23" s="18" t="s">
        <v>25</v>
      </c>
      <c r="C23" s="68" t="s">
        <v>26</v>
      </c>
      <c r="D23" s="69"/>
      <c r="E23" s="69"/>
      <c r="F23" s="70"/>
    </row>
  </sheetData>
  <mergeCells count="22">
    <mergeCell ref="C23:F23"/>
    <mergeCell ref="H15:I15"/>
    <mergeCell ref="C19:F19"/>
    <mergeCell ref="C20:F20"/>
    <mergeCell ref="C21:F21"/>
    <mergeCell ref="C22:F22"/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</mergeCells>
  <phoneticPr fontId="11" type="noConversion"/>
  <printOptions horizontalCentered="1"/>
  <pageMargins left="0.57999999999999996" right="0.31496062992125984" top="0.74803149606299213" bottom="0.74803149606299213" header="0.31496062992125984" footer="0.31496062992125984"/>
  <pageSetup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3"/>
  <sheetViews>
    <sheetView tabSelected="1" topLeftCell="A11" zoomScale="130" zoomScaleNormal="130" workbookViewId="0">
      <selection activeCell="J19" sqref="J19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35.140625" style="1" customWidth="1"/>
    <col min="8" max="8" width="11.42578125" style="1" customWidth="1"/>
    <col min="9" max="9" width="10.28515625" style="1" customWidth="1"/>
    <col min="10" max="16" width="8.85546875" style="1"/>
    <col min="17" max="17" width="8.85546875" style="1" customWidth="1"/>
    <col min="18" max="18" width="7.28515625" style="1" customWidth="1"/>
    <col min="19" max="16384" width="8.85546875" style="1"/>
  </cols>
  <sheetData>
    <row r="1" spans="1:11">
      <c r="A1" s="86" t="s">
        <v>49</v>
      </c>
      <c r="B1" s="86"/>
      <c r="C1" s="86"/>
      <c r="D1" s="86"/>
      <c r="E1" s="86"/>
      <c r="F1" s="86"/>
      <c r="G1" s="86"/>
      <c r="H1" s="86"/>
      <c r="I1" s="86"/>
    </row>
    <row r="2" spans="1:11">
      <c r="A2" s="86" t="s">
        <v>30</v>
      </c>
      <c r="B2" s="86"/>
      <c r="C2" s="86"/>
      <c r="D2" s="86"/>
      <c r="E2" s="86"/>
      <c r="F2" s="86"/>
      <c r="G2" s="86"/>
      <c r="H2" s="86"/>
      <c r="I2" s="86"/>
    </row>
    <row r="3" spans="1:11">
      <c r="A3" s="87" t="s">
        <v>54</v>
      </c>
      <c r="B3" s="87"/>
      <c r="C3" s="87"/>
      <c r="D3" s="87"/>
      <c r="E3" s="87"/>
      <c r="F3" s="87"/>
      <c r="G3" s="87"/>
      <c r="H3" s="87"/>
      <c r="I3" s="87"/>
    </row>
    <row r="4" spans="1:11" ht="21.6" customHeight="1">
      <c r="A4" s="88" t="s">
        <v>2</v>
      </c>
      <c r="B4" s="90" t="s">
        <v>3</v>
      </c>
      <c r="C4" s="88" t="s">
        <v>4</v>
      </c>
      <c r="D4" s="90" t="s">
        <v>1</v>
      </c>
      <c r="E4" s="90"/>
      <c r="F4" s="90"/>
      <c r="G4" s="90" t="s">
        <v>0</v>
      </c>
      <c r="H4" s="91" t="s">
        <v>5</v>
      </c>
      <c r="I4" s="91" t="s">
        <v>28</v>
      </c>
    </row>
    <row r="5" spans="1:11" ht="25.5">
      <c r="A5" s="89"/>
      <c r="B5" s="90"/>
      <c r="C5" s="89"/>
      <c r="D5" s="2" t="s">
        <v>6</v>
      </c>
      <c r="E5" s="2" t="s">
        <v>7</v>
      </c>
      <c r="F5" s="2" t="s">
        <v>8</v>
      </c>
      <c r="G5" s="90"/>
      <c r="H5" s="91"/>
      <c r="I5" s="91"/>
      <c r="K5" s="23"/>
    </row>
    <row r="6" spans="1:11" s="3" customFormat="1" ht="18" customHeight="1">
      <c r="A6" s="92" t="s">
        <v>9</v>
      </c>
      <c r="B6" s="92"/>
      <c r="C6" s="92"/>
      <c r="D6" s="92"/>
      <c r="E6" s="92"/>
      <c r="F6" s="92"/>
      <c r="G6" s="92"/>
      <c r="H6" s="92"/>
      <c r="I6" s="93"/>
    </row>
    <row r="7" spans="1:11" ht="67.5" customHeight="1">
      <c r="A7" s="4">
        <v>1</v>
      </c>
      <c r="B7" s="5" t="s">
        <v>55</v>
      </c>
      <c r="C7" s="6">
        <v>20</v>
      </c>
      <c r="D7" s="11" t="s">
        <v>57</v>
      </c>
      <c r="E7" s="11" t="s">
        <v>58</v>
      </c>
      <c r="F7" s="11" t="s">
        <v>59</v>
      </c>
      <c r="G7" s="50" t="s">
        <v>71</v>
      </c>
      <c r="H7" s="6">
        <v>100</v>
      </c>
      <c r="I7" s="7">
        <f>H7*C7/100</f>
        <v>20</v>
      </c>
      <c r="J7" s="25" t="s">
        <v>41</v>
      </c>
    </row>
    <row r="8" spans="1:11" ht="320.25" customHeight="1">
      <c r="A8" s="7">
        <v>2</v>
      </c>
      <c r="B8" s="5" t="s">
        <v>56</v>
      </c>
      <c r="C8" s="9">
        <v>20</v>
      </c>
      <c r="D8" s="11" t="s">
        <v>60</v>
      </c>
      <c r="E8" s="11" t="s">
        <v>63</v>
      </c>
      <c r="F8" s="11" t="s">
        <v>64</v>
      </c>
      <c r="G8" s="50" t="s">
        <v>72</v>
      </c>
      <c r="H8" s="9">
        <v>100</v>
      </c>
      <c r="I8" s="7">
        <f>H8*C8/100</f>
        <v>20</v>
      </c>
      <c r="J8" s="25" t="s">
        <v>41</v>
      </c>
    </row>
    <row r="9" spans="1:11" ht="33.75" customHeight="1">
      <c r="A9" s="7">
        <v>3</v>
      </c>
      <c r="B9" s="8" t="s">
        <v>10</v>
      </c>
      <c r="C9" s="10">
        <v>15</v>
      </c>
      <c r="D9" s="94" t="s">
        <v>27</v>
      </c>
      <c r="E9" s="95"/>
      <c r="F9" s="96"/>
      <c r="G9" s="6" t="s">
        <v>74</v>
      </c>
      <c r="H9" s="11">
        <v>97.46</v>
      </c>
      <c r="I9" s="12">
        <f>H9*C9/100</f>
        <v>14.618999999999998</v>
      </c>
      <c r="J9" s="25" t="s">
        <v>47</v>
      </c>
    </row>
    <row r="10" spans="1:11" ht="25.5">
      <c r="A10" s="12">
        <v>4</v>
      </c>
      <c r="B10" s="19" t="s">
        <v>31</v>
      </c>
      <c r="C10" s="11">
        <v>15</v>
      </c>
      <c r="D10" s="6" t="s">
        <v>11</v>
      </c>
      <c r="E10" s="6" t="s">
        <v>12</v>
      </c>
      <c r="F10" s="6" t="s">
        <v>13</v>
      </c>
      <c r="G10" s="6" t="s">
        <v>13</v>
      </c>
      <c r="H10" s="11">
        <v>100</v>
      </c>
      <c r="I10" s="12">
        <f>H10*C10/100</f>
        <v>15</v>
      </c>
      <c r="J10" s="25" t="s">
        <v>45</v>
      </c>
    </row>
    <row r="11" spans="1:11" s="3" customFormat="1" ht="16.5" customHeight="1">
      <c r="A11" s="97" t="s">
        <v>14</v>
      </c>
      <c r="B11" s="97"/>
      <c r="C11" s="97"/>
      <c r="D11" s="97"/>
      <c r="E11" s="97"/>
      <c r="F11" s="97"/>
      <c r="G11" s="97"/>
      <c r="H11" s="97"/>
      <c r="I11" s="98"/>
      <c r="J11" s="25"/>
    </row>
    <row r="12" spans="1:11" ht="48" customHeight="1">
      <c r="A12" s="12">
        <v>5</v>
      </c>
      <c r="B12" s="19" t="s">
        <v>34</v>
      </c>
      <c r="C12" s="11">
        <v>15</v>
      </c>
      <c r="D12" s="11" t="s">
        <v>50</v>
      </c>
      <c r="E12" s="11" t="s">
        <v>51</v>
      </c>
      <c r="F12" s="11" t="s">
        <v>52</v>
      </c>
      <c r="G12" s="20" t="s">
        <v>75</v>
      </c>
      <c r="H12" s="11">
        <v>100</v>
      </c>
      <c r="I12" s="12">
        <f t="shared" ref="I12:I13" si="0">H12*C12/100</f>
        <v>15</v>
      </c>
      <c r="J12" s="25" t="s">
        <v>44</v>
      </c>
    </row>
    <row r="13" spans="1:11" ht="26.45" customHeight="1">
      <c r="A13" s="12">
        <v>6</v>
      </c>
      <c r="B13" s="19" t="s">
        <v>35</v>
      </c>
      <c r="C13" s="11">
        <v>15</v>
      </c>
      <c r="D13" s="11" t="s">
        <v>42</v>
      </c>
      <c r="E13" s="11" t="s">
        <v>43</v>
      </c>
      <c r="F13" s="11" t="s">
        <v>33</v>
      </c>
      <c r="G13" s="24" t="s">
        <v>73</v>
      </c>
      <c r="H13" s="11">
        <v>67.75</v>
      </c>
      <c r="I13" s="12">
        <f t="shared" si="0"/>
        <v>10.1625</v>
      </c>
      <c r="J13" s="25" t="s">
        <v>44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I7+I8+I9+I10+I12+I13</f>
        <v>94.781499999999994</v>
      </c>
    </row>
    <row r="15" spans="1:11" ht="14.45" customHeight="1">
      <c r="A15" s="99" t="s">
        <v>16</v>
      </c>
      <c r="B15" s="100"/>
      <c r="C15" s="100"/>
      <c r="D15" s="100"/>
      <c r="E15" s="100"/>
      <c r="F15" s="100"/>
      <c r="G15" s="101"/>
      <c r="H15" s="102" t="s">
        <v>70</v>
      </c>
      <c r="I15" s="103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85" t="s">
        <v>17</v>
      </c>
      <c r="C17" s="85"/>
      <c r="D17" s="85"/>
      <c r="E17" s="85"/>
      <c r="F17" s="85"/>
      <c r="G17" s="85"/>
      <c r="H17" s="85"/>
    </row>
    <row r="18" spans="2:8" ht="5.45" customHeight="1"/>
    <row r="19" spans="2:8" ht="13.9" customHeight="1">
      <c r="B19" s="14" t="s">
        <v>18</v>
      </c>
      <c r="C19" s="73" t="s">
        <v>19</v>
      </c>
      <c r="D19" s="74"/>
      <c r="E19" s="74"/>
      <c r="F19" s="75"/>
    </row>
    <row r="20" spans="2:8">
      <c r="B20" s="15" t="s">
        <v>20</v>
      </c>
      <c r="C20" s="76"/>
      <c r="D20" s="77"/>
      <c r="E20" s="77"/>
      <c r="F20" s="78"/>
    </row>
    <row r="21" spans="2:8" ht="15" customHeight="1">
      <c r="B21" s="16" t="s">
        <v>21</v>
      </c>
      <c r="C21" s="79" t="s">
        <v>22</v>
      </c>
      <c r="D21" s="80"/>
      <c r="E21" s="80"/>
      <c r="F21" s="81"/>
    </row>
    <row r="22" spans="2:8" ht="12.6" customHeight="1">
      <c r="B22" s="17" t="s">
        <v>23</v>
      </c>
      <c r="C22" s="82" t="s">
        <v>24</v>
      </c>
      <c r="D22" s="83"/>
      <c r="E22" s="83"/>
      <c r="F22" s="84"/>
    </row>
    <row r="23" spans="2:8" ht="19.899999999999999" customHeight="1">
      <c r="B23" s="18" t="s">
        <v>25</v>
      </c>
      <c r="C23" s="68" t="s">
        <v>26</v>
      </c>
      <c r="D23" s="69"/>
      <c r="E23" s="69"/>
      <c r="F23" s="70"/>
    </row>
  </sheetData>
  <mergeCells count="21"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  <mergeCell ref="C19:F19"/>
    <mergeCell ref="C20:F20"/>
    <mergeCell ref="C21:F21"/>
    <mergeCell ref="C22:F22"/>
    <mergeCell ref="C23:F23"/>
  </mergeCells>
  <printOptions horizontalCentered="1"/>
  <pageMargins left="0.25" right="0.16" top="0.51181102362204722" bottom="0.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2024-10-02T01:53:32Z</cp:lastPrinted>
  <dcterms:created xsi:type="dcterms:W3CDTF">2021-03-04T09:20:22Z</dcterms:created>
  <dcterms:modified xsi:type="dcterms:W3CDTF">2024-10-16T09:20:22Z</dcterms:modified>
</cp:coreProperties>
</file>