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Backup รับเรื่องส้ม 26-10-64\งาน สป.กษ.และสำนักกอง\ปีงบประมาณ 2567\10. รายงานผลรอบ 12 เดือน\3. สรุปผล 12 เดือน 67\"/>
    </mc:Choice>
  </mc:AlternateContent>
  <xr:revisionPtr revIDLastSave="0" documentId="13_ncr:1_{6A5AD3DF-C54C-4C5E-8738-7CB10E5FA9D5}" xr6:coauthVersionLast="47" xr6:coauthVersionMax="47" xr10:uidLastSave="{00000000-0000-0000-0000-000000000000}"/>
  <bookViews>
    <workbookView xWindow="-120" yWindow="-120" windowWidth="29040" windowHeight="15840" activeTab="1" xr2:uid="{00000000-000D-0000-FFFF-FFFF00000000}"/>
  </bookViews>
  <sheets>
    <sheet name="รายงานผลรอบ 6 เดือน" sheetId="15" r:id="rId1"/>
    <sheet name="รายงานผลรอบ 12 เดือน" sheetId="16"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4" i="15" l="1"/>
  <c r="I8" i="15"/>
  <c r="I9" i="15"/>
  <c r="I10" i="15"/>
  <c r="I7" i="15"/>
  <c r="I10" i="16"/>
  <c r="I13" i="16"/>
  <c r="I12" i="16"/>
  <c r="I9" i="16"/>
  <c r="I8" i="16"/>
  <c r="I7" i="16"/>
  <c r="I14" i="16" l="1"/>
</calcChain>
</file>

<file path=xl/sharedStrings.xml><?xml version="1.0" encoding="utf-8"?>
<sst xmlns="http://schemas.openxmlformats.org/spreadsheetml/2006/main" count="122" uniqueCount="83">
  <si>
    <t>ผลการดำเนินงาน</t>
  </si>
  <si>
    <t>เป้าหมาย</t>
  </si>
  <si>
    <t>ลำดับ</t>
  </si>
  <si>
    <t>ตัวชี้วัด</t>
  </si>
  <si>
    <t>น้ำหนัก</t>
  </si>
  <si>
    <t>คะแนนที่ได้</t>
  </si>
  <si>
    <t>ขั้นต้น
(50 คะแนน)</t>
  </si>
  <si>
    <t>มาตรฐาน
(75 คะแนน)</t>
  </si>
  <si>
    <t>ขั้นสูง
(100 คะแนน)</t>
  </si>
  <si>
    <t xml:space="preserve">1. การประเมินประสิทธิภาพผลการดำเนินงาน (Performance Base) </t>
  </si>
  <si>
    <t>ร้อยละการเบิกจ่ายงบประมาณ</t>
  </si>
  <si>
    <t>ร้อยละ 95</t>
  </si>
  <si>
    <t>ร้อยละ 97.5</t>
  </si>
  <si>
    <t>ร้อยละ 100</t>
  </si>
  <si>
    <t xml:space="preserve">2. การประเมินศักยภาพในการดำเนินงาน (Potential Base) </t>
  </si>
  <si>
    <t>รวม</t>
  </si>
  <si>
    <t>สรุปผลการประเมินภาพรวม</t>
  </si>
  <si>
    <r>
      <rPr>
        <b/>
        <sz val="10"/>
        <color theme="1"/>
        <rFont val="Tahoma"/>
        <family val="2"/>
      </rPr>
      <t>หมายเหตุ</t>
    </r>
    <r>
      <rPr>
        <sz val="10"/>
        <color theme="1"/>
        <rFont val="Tahoma"/>
        <family val="2"/>
      </rPr>
      <t xml:space="preserve"> พิจารณาจากผลการดำเนินงานเทียบกับคะแนน 100 แนน (คำนวณคะแนนผลการดำเนินงานโดยเทียบบัญญัติไตรยางศ์) 
แล้วหารด้วยจำนวนตัวชี้วัดทั้งหมด เพื่อเป็นผลการประเมินในภาพรวมของหน่วยงาน โดยแบ่งเกณฑ์การประเมินระดับหน่วยงานเป็น 
3 ระดับ ได้แก่ ระดับคุณภาพ ระดับมาตรฐาน และระดับต้องปรับปรุง</t>
    </r>
  </si>
  <si>
    <t>1. ระดับคุณภาพ</t>
  </si>
  <si>
    <t>มีคะแนนผลการดำเนินงานอยู่ระหว่าง 90-100 คะแนน</t>
  </si>
  <si>
    <t>2. ระดับมาตรฐาน</t>
  </si>
  <si>
    <r>
      <t xml:space="preserve"> </t>
    </r>
    <r>
      <rPr>
        <sz val="9"/>
        <color rgb="FF000000"/>
        <rFont val="Wingdings"/>
        <charset val="2"/>
      </rPr>
      <t></t>
    </r>
    <r>
      <rPr>
        <sz val="9"/>
        <color rgb="FF000000"/>
        <rFont val="Tahoma"/>
        <family val="2"/>
      </rPr>
      <t xml:space="preserve"> ขั้นสูง</t>
    </r>
  </si>
  <si>
    <t>มีคะแนนผลการดำเนินงานอยู่ระหว่าง 80-89.99 คะแนน</t>
  </si>
  <si>
    <r>
      <t xml:space="preserve"> </t>
    </r>
    <r>
      <rPr>
        <sz val="9"/>
        <color rgb="FF000000"/>
        <rFont val="Wingdings"/>
        <charset val="2"/>
      </rPr>
      <t></t>
    </r>
    <r>
      <rPr>
        <sz val="9"/>
        <color rgb="FF000000"/>
        <rFont val="Tahoma"/>
        <family val="2"/>
      </rPr>
      <t xml:space="preserve"> ขั้นต้น</t>
    </r>
  </si>
  <si>
    <t>มีคะแนนผลการดำเนินงานอยู่ระหว่าง 70-79.99 คะแนน</t>
  </si>
  <si>
    <t>3. ระดับต้องปรับปรุง</t>
  </si>
  <si>
    <t>มีคะแนนผลการดำเนินงานต่ำกว่า 70 คะแนน</t>
  </si>
  <si>
    <t>ร้อยละผลการเบิกจ่ายที่ดำเนินการได้  = คะแนนที่ได้</t>
  </si>
  <si>
    <t>คะแนน
ถ่วงหนัก</t>
  </si>
  <si>
    <t>รอบ 6 เดือน</t>
  </si>
  <si>
    <t>รอบ 12 เดือน</t>
  </si>
  <si>
    <t>ร้อยละความสำเร็จการขับเคลื่อนงานตามแผนปฏิบัติงาน</t>
  </si>
  <si>
    <t>ร้อยละ 52</t>
  </si>
  <si>
    <t>476.91 คะแนน</t>
  </si>
  <si>
    <t>การพัฒนาองค์การสู่ดิจิทัล : ระดับความพร้อมรัฐบาลดิจิทัลหน่วยงานภาครัฐของประเทศไทย</t>
  </si>
  <si>
    <t>การประเมินสถานะของหน่วยงานเป็นระบบราชการ 4.0 (PMQA 4.0)</t>
  </si>
  <si>
    <t>ร้อยละ 48</t>
  </si>
  <si>
    <t>ร้อยละ 50</t>
  </si>
  <si>
    <t>ร้อยละ 45</t>
  </si>
  <si>
    <t>ร้อยละ 47.5</t>
  </si>
  <si>
    <t>ประเมินผลรอบ 12 เดือน</t>
  </si>
  <si>
    <t xml:space="preserve">ขอให้สำนัก/กอง แนบไฟล์หลักฐานประกอบในการพิจารณาผลการดำเนินงานมาพร้อมกับรายงานฉบับนี้ </t>
  </si>
  <si>
    <t>445 คะแนน</t>
  </si>
  <si>
    <t>460.96 คะแนน</t>
  </si>
  <si>
    <t>สพบ. รายงานผลให้</t>
  </si>
  <si>
    <t>สพบ.นำผล M1 จาก สผง. รายงานผลให้</t>
  </si>
  <si>
    <t>สพบ. นำผล GFMIS จาก กค.รายงานผลให้</t>
  </si>
  <si>
    <t>สพบ. นำผล GFMIS จาก กค. รายงานผลให้</t>
  </si>
  <si>
    <t xml:space="preserve">สรุปผลการประเมินตัวชี้วัดตามคำรับรองการปฏิบัติราชการ ประจำปีงบประมาณ พ.ศ. 2567 </t>
  </si>
  <si>
    <t>สรุปผลการประเมินตัวชี้วัดตามคำรับรองการปฏิบัติราชการ ประจำปีงบประมาณ พ.ศ. 2567</t>
  </si>
  <si>
    <t>Pillar ระดับ 3 ขึ้นไป จำนวน 3 Pillar</t>
  </si>
  <si>
    <t>Pillar ระดับ 3 ขึ้นไป จำนวน 4 Pillar</t>
  </si>
  <si>
    <t>Pillar ระดับ 3 ขึ้นไป จำนวน 
5 Pillar</t>
  </si>
  <si>
    <t>สำนัก/กอง ไม่ต้องรายงานในรอบ 6 เดือน</t>
  </si>
  <si>
    <t>สถาบันเกษตราธิการ</t>
  </si>
  <si>
    <t>การปรับปรุงกรอบมาตรฐานหลักสูตรการฝึกอบรมนักบริหารระดับต้น ระดับกลาง กระทรวงเกษตรและสหกรณ์</t>
  </si>
  <si>
    <t>การขับเคลื่อนแผนพัฒนาทักษะที่จำเป็น Future Skill</t>
  </si>
  <si>
    <t>ศึกษา/ทบทวนแนวทางปฏิบัติที่เกี่ยวข้องในการดำเนินการปรับปรุงกรอบมาตรฐานหลักสูตรการฝึกอบรมนักบริหาร กระทรวงเกษตรและสหกรณ์</t>
  </si>
  <si>
    <t>จัดทำ (ร่าง) กรอบมาตรฐานหลักสูตร</t>
  </si>
  <si>
    <t>มีกรอบมาตรฐานหลักสูตรที่มีความชัดเจนในการดำเนินงานขอรับการรับรองหลักสูตร และเสนอผู้บริหารพิจารณาให้ความเห็นชอบ</t>
  </si>
  <si>
    <t>สรุปผลการดำเนินงานตามกรอบมาตรฐานฯ และเสนอให้ผู้บริหารทราบ</t>
  </si>
  <si>
    <t>ติดตาม/ประเมินผลการตรวจประเมินส่วนราชการที่ดำเนินการขอรับรองหลักสูตร</t>
  </si>
  <si>
    <t>สำรวจความพึงพอใจของส่วนราชการ
ที่มีต่อการดำเนินการขอรับการรับรอง
หลักสูตร 
(ไม่น้อยกว่า
ร้อยละ 75)</t>
  </si>
  <si>
    <t>กำหนดแนวทางการดำเนินงานที่เกี่ยวข้องกับการขับเคลื่อนแผนพัฒนาทักษะที่จำเป็น (Future Skill)</t>
  </si>
  <si>
    <t>ร้อยละของข้าราชการที่มีการจัดทำแผนพัฒนารายบุคคล (IDP) ที่สอดคล้องกับแผนพัฒนาทักษะที่จำเป็นของบุคลากร สป.กษ. (Future Skills) (ร้อยละ 60)</t>
  </si>
  <si>
    <t>ติดตามและรายงานผลการดำเนินงาน รอบ 6 เดือน</t>
  </si>
  <si>
    <t>รายงานผลการดำเนินงานให้ผู้บริหารทราบ</t>
  </si>
  <si>
    <t>ติดตามและรายงานผลการดำเนินงาน รอบ 12 เดือน</t>
  </si>
  <si>
    <t>ร้อยละของข้าราชการที่มีการพัฒนาตนเองสอดคล้องกับแผนพัฒนาทักษะที่จำเป็นของบุคลากร สป.กษ. (Future Skills) (ร้อยละ 50)</t>
  </si>
  <si>
    <t>ร้อยละ 65.35</t>
  </si>
  <si>
    <t>ร้อยละ 32.91</t>
  </si>
  <si>
    <t>ระดับมาตรฐานขั้นต้น</t>
  </si>
  <si>
    <t>ข้าราชการร้อยละ 70.82 มีการจัดทำแผนพัฒนารายบุคคล (IDP) ที่สอดคล้องกับแผนพัฒนาทักษะที่จำเป็นของบุคลากร สป.กษ. (Future Skills) 
(เอกสารแนบ 2)</t>
  </si>
  <si>
    <t>1. คณะกรรมการพิจารณาการรับรองหลักสูตรฝึกอบรม
นักบริหารฯ ที่จัดโดยหน่วยงานในสังกัดกระทรวงเกษตรและสหกรณ์ ได้มีการประชุมครั้งที่ 3/2566 เมื่อวันที่ 28 ธันวาคม 2566 เพื่อทบทวนร่างกรอบมาตรฐานหลักสูตร
นักบริหารฯ ระดับต้น และร่างกรอบมาตรฐานหลักสูตร 
นักบริหารฯ ระดับกลาง และที่ประชุม มีมติเห็นชอบกรอบมาตรฐานหลักสูตรนักบริหารฯ ระดับต้น และกรอบมาตรฐานหลักสูตร นักบริหารฯ ระดับกลาง
2. ปลัดกระทรวงเกษตรและสหกรณ์ เห็นชอบกรอบมาตรฐานหลักสูตร นักบริหารฯ ระดับต้น และกรอบมาตรฐานหลักสูตร นักบริหารฯ ระดับกลางแล้ว เมื่อวันที่ 
15 มกราคม 2567 และลงนามถึงหัวหน้าส่วนราชการในสังกัด กษ. เพื่อนำกรอบมาตรฐานฯ ไปใช้ในการดำเนินงานขอรับรองหลักสูตร
3. กรมชลประทาน เสนอขอรับรองหลักสูตร นักบริหาร
การชลประทานระดับต้น และกรมวิชาการเกษตร เสนอขอรับรองหลักสูตร นักบริหารวิชาการเกษตร ระดับต้น และหลักสูตร นักบริหารวิชาการเกษตร ระดับกลาง คณะกรรมการฯ ได้มีมติเห็นชอบ หลักสูตรของกรมชลประทานและกรมวิชาการเกษตรในการประชุมครั้งที่ 1/2567 
เมื่อวันที่ 7 กุมภาพันธ์ 2567  (เอกสารแนบ 1)</t>
  </si>
  <si>
    <t>ข้าราชการร้อยละ 81.72 มีการพัฒนาตนเองสอดคล้องกับแผนพัฒนาทักษะที่จำเป็นของบุคลากร สป.กษ. (Future Skills)</t>
  </si>
  <si>
    <t>ตชว_กยพ\0210-1589.pdf</t>
  </si>
  <si>
    <t>1. มีการติดตาม/ประเมินผล โดยการออกไปตรวจประเมินส่วนราชการ ณ สถานที่ฝึกอบรม
2. ส่งแบบสำรวจออนไลน์เพื่อสำรวจความพึงพอใจของส่วนราชการที่มีต่อการดำเนินการขอรับการรับรองหลักสูตร จำนวน 5 ส่วนราชการ ผลคะแนนความพึงพอใจ ร้อยละ 95.8 ตามหนังสือ ที่ กษ 0210/1640 ลว. 25 กันยายน 2567 เรื่อง รายงานผลการดำเนินงานการรับรองหลักสูตรฝึกอบรมนักบริหารและผู้ผ่านการฝึกอบรมหลักสูตรนักบริหารที่จัดโดยหน่วยงานในสังกัดกระทรวงเกษตรและสหกรณ์ ประจำปี 2567
3. สรุปผลการดำเนินงานตามกรอบมาตรฐานฯ และเสนอให้ผู้บริหารทราบ ตามหนังสือ ที่ กษ 0210/1640 ลว. 25 กันยายน 2567 เรื่อง รายงานผลการดำเนินงานการรับรองหลักสูตรฝึกอบรมนักบริหารและผู้ผ่านการฝึกอบรมหลักสูตรนักบริหารที่จัดโดยหน่วยงานในสังกัดกระทรวงเกษตรและสหกรณ์ ประจำปี 2567</t>
  </si>
  <si>
    <t>ตชว_กวส\กษ0210_1640_สกธ.pdf.pdf</t>
  </si>
  <si>
    <t>ตชว_กวส\ความพึงพอใจ รับรองหลักสูตร 67.pdf</t>
  </si>
  <si>
    <t>456.33 คะแนน</t>
  </si>
  <si>
    <t>ร้อยละ 99.18</t>
  </si>
  <si>
    <t>Pillar ระดับ 3 ขึ้นไป 
จำนวน 7 Pillar</t>
  </si>
  <si>
    <t>ระดับคุณภาพ</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</si>
</sst>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3">
    <font>
      <sz val="11"/>
      <color theme="1"/>
      <name val="Calibri"/>
      <family val="2"/>
      <charset val="222"/>
      <scheme val="minor"/>
    </font>
    <font>
      <b/>
      <sz val="10"/>
      <color theme="1"/>
      <name val="Tahoma"/>
      <family val="2"/>
    </font>
    <font>
      <sz val="10"/>
      <color theme="1"/>
      <name val="Tahoma"/>
      <family val="2"/>
    </font>
    <font>
      <b/>
      <sz val="10"/>
      <color theme="0"/>
      <name val="Tahoma"/>
      <family val="2"/>
    </font>
    <font>
      <sz val="10"/>
      <name val="Tahoma"/>
      <family val="2"/>
    </font>
    <font>
      <sz val="9"/>
      <color rgb="FF000000"/>
      <name val="Tahoma"/>
      <family val="2"/>
    </font>
    <font>
      <sz val="9"/>
      <color rgb="FF000000"/>
      <name val="Wingdings"/>
      <charset val="2"/>
    </font>
    <font>
      <b/>
      <sz val="10"/>
      <name val="Tahoma"/>
      <family val="2"/>
    </font>
    <font>
      <sz val="9"/>
      <name val="Tahoma"/>
      <family val="2"/>
    </font>
    <font>
      <sz val="10"/>
      <color rgb="FFFF0000"/>
      <name val="Tahoma"/>
      <family val="2"/>
    </font>
    <font>
      <sz val="10"/>
      <color rgb="FF0000FF"/>
      <name val="Tahoma"/>
      <family val="2"/>
    </font>
    <font>
      <sz val="8"/>
      <name val="Calibri"/>
      <family val="2"/>
      <charset val="222"/>
      <scheme val="minor"/>
    </font>
    <font>
      <u/>
      <sz val="11"/>
      <color theme="10"/>
      <name val="Calibri"/>
      <family val="2"/>
      <charset val="222"/>
      <scheme val="minor"/>
    </font>
  </fonts>
  <fills count="10">
    <fill>
      <patternFill patternType="none"/>
    </fill>
    <fill>
      <patternFill patternType="gray125"/>
    </fill>
    <fill>
      <patternFill patternType="solid">
        <fgColor theme="0" tint="-0.249977111117893"/>
        <bgColor indexed="64"/>
      </patternFill>
    </fill>
    <fill>
      <patternFill patternType="solid">
        <fgColor theme="8" tint="-0.499984740745262"/>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330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74">
    <xf numFmtId="0" fontId="0" fillId="0" borderId="0" xfId="0"/>
    <xf numFmtId="0" fontId="2" fillId="0" borderId="0" xfId="0" applyFont="1"/>
    <xf numFmtId="0" fontId="3" fillId="3" borderId="3" xfId="0" applyFont="1" applyFill="1" applyBorder="1" applyAlignment="1">
      <alignment horizontal="center" vertical="center" wrapText="1"/>
    </xf>
    <xf numFmtId="0" fontId="2" fillId="0" borderId="0" xfId="0" applyFont="1" applyAlignment="1">
      <alignment vertical="center"/>
    </xf>
    <xf numFmtId="0" fontId="2" fillId="0" borderId="4" xfId="0" applyFont="1" applyBorder="1" applyAlignment="1">
      <alignment horizontal="center" vertical="top"/>
    </xf>
    <xf numFmtId="0" fontId="2" fillId="0" borderId="4" xfId="0" applyFont="1" applyBorder="1" applyAlignment="1">
      <alignment vertical="top" wrapText="1"/>
    </xf>
    <xf numFmtId="0" fontId="2" fillId="0" borderId="4" xfId="0" applyFont="1" applyBorder="1" applyAlignment="1">
      <alignment horizontal="center" vertical="top" wrapText="1"/>
    </xf>
    <xf numFmtId="0" fontId="2" fillId="0" borderId="3" xfId="0" applyFont="1" applyBorder="1" applyAlignment="1">
      <alignment horizontal="center" vertical="top"/>
    </xf>
    <xf numFmtId="0" fontId="2" fillId="0" borderId="3" xfId="0" applyFont="1" applyBorder="1" applyAlignment="1">
      <alignment vertical="top" wrapText="1"/>
    </xf>
    <xf numFmtId="0" fontId="2" fillId="0" borderId="3" xfId="0" applyFont="1" applyBorder="1" applyAlignment="1">
      <alignment horizontal="center" vertical="top" wrapText="1"/>
    </xf>
    <xf numFmtId="0" fontId="2" fillId="0" borderId="7" xfId="0" applyFont="1" applyBorder="1" applyAlignment="1">
      <alignment horizontal="center" vertical="top" wrapText="1"/>
    </xf>
    <xf numFmtId="0" fontId="4" fillId="0" borderId="3" xfId="0" applyFont="1" applyBorder="1" applyAlignment="1">
      <alignment horizontal="center" vertical="top" wrapText="1"/>
    </xf>
    <xf numFmtId="0" fontId="4" fillId="0" borderId="3" xfId="0" applyFont="1" applyBorder="1" applyAlignment="1">
      <alignment horizontal="center" vertical="top"/>
    </xf>
    <xf numFmtId="0" fontId="2" fillId="0" borderId="0" xfId="0" applyFont="1" applyAlignment="1">
      <alignment horizontal="center"/>
    </xf>
    <xf numFmtId="0" fontId="5" fillId="7" borderId="3" xfId="0" applyFont="1" applyFill="1" applyBorder="1" applyAlignment="1">
      <alignment horizontal="left" vertical="center" wrapText="1" readingOrder="1"/>
    </xf>
    <xf numFmtId="0" fontId="5" fillId="8" borderId="2" xfId="0" applyFont="1" applyFill="1" applyBorder="1" applyAlignment="1">
      <alignment horizontal="left" vertical="center" wrapText="1" readingOrder="1"/>
    </xf>
    <xf numFmtId="0" fontId="5" fillId="8" borderId="11" xfId="0" applyFont="1" applyFill="1" applyBorder="1" applyAlignment="1">
      <alignment horizontal="left" vertical="center" wrapText="1" indent="1" readingOrder="1"/>
    </xf>
    <xf numFmtId="0" fontId="5" fillId="8" borderId="4" xfId="0" applyFont="1" applyFill="1" applyBorder="1" applyAlignment="1">
      <alignment horizontal="left" vertical="center" wrapText="1" indent="1" readingOrder="1"/>
    </xf>
    <xf numFmtId="0" fontId="5" fillId="9" borderId="3" xfId="0" applyFont="1" applyFill="1" applyBorder="1" applyAlignment="1">
      <alignment horizontal="left" vertical="center" wrapText="1" readingOrder="1"/>
    </xf>
    <xf numFmtId="0" fontId="4" fillId="0" borderId="3" xfId="0" applyFont="1" applyBorder="1" applyAlignment="1">
      <alignment vertical="top" wrapText="1"/>
    </xf>
    <xf numFmtId="0" fontId="8" fillId="0" borderId="3" xfId="0" applyFont="1" applyBorder="1" applyAlignment="1">
      <alignment horizontal="center" vertical="top" wrapText="1"/>
    </xf>
    <xf numFmtId="0" fontId="7" fillId="5" borderId="3" xfId="0" applyFont="1" applyFill="1" applyBorder="1"/>
    <xf numFmtId="0" fontId="7" fillId="5" borderId="3" xfId="0" applyFont="1" applyFill="1" applyBorder="1" applyAlignment="1">
      <alignment horizontal="center"/>
    </xf>
    <xf numFmtId="0" fontId="9" fillId="0" borderId="0" xfId="0" applyFont="1"/>
    <xf numFmtId="2" fontId="4" fillId="0" borderId="3" xfId="0" applyNumberFormat="1" applyFont="1" applyBorder="1" applyAlignment="1">
      <alignment horizontal="center" vertical="top" wrapText="1"/>
    </xf>
    <xf numFmtId="0" fontId="8" fillId="2" borderId="3"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3" xfId="0" applyFont="1" applyFill="1" applyBorder="1" applyAlignment="1">
      <alignment horizontal="center" vertical="top"/>
    </xf>
    <xf numFmtId="2" fontId="4" fillId="2" borderId="3" xfId="0" applyNumberFormat="1" applyFont="1" applyFill="1" applyBorder="1" applyAlignment="1">
      <alignment horizontal="center" vertical="top" wrapText="1"/>
    </xf>
    <xf numFmtId="0" fontId="2" fillId="0" borderId="0" xfId="0" applyFont="1" applyAlignment="1">
      <alignment vertical="top"/>
    </xf>
    <xf numFmtId="0" fontId="10" fillId="0" borderId="0" xfId="0" applyFont="1" applyAlignment="1">
      <alignment vertical="top"/>
    </xf>
    <xf numFmtId="0" fontId="4" fillId="0" borderId="3" xfId="0" applyFont="1" applyBorder="1" applyAlignment="1">
      <alignment horizontal="left" vertical="top" wrapText="1"/>
    </xf>
    <xf numFmtId="0" fontId="12" fillId="0" borderId="0" xfId="1"/>
    <xf numFmtId="0" fontId="12" fillId="0" borderId="0" xfId="1" applyAlignment="1">
      <alignment vertical="center"/>
    </xf>
    <xf numFmtId="164" fontId="7" fillId="5" borderId="3" xfId="0" applyNumberFormat="1" applyFont="1" applyFill="1" applyBorder="1" applyAlignment="1">
      <alignment horizontal="center"/>
    </xf>
    <xf numFmtId="0" fontId="12" fillId="0" borderId="0" xfId="1" applyFill="1" applyAlignment="1">
      <alignment vertical="top"/>
    </xf>
    <xf numFmtId="0" fontId="12" fillId="0" borderId="0" xfId="1" applyAlignment="1">
      <alignment vertical="top"/>
    </xf>
    <xf numFmtId="0" fontId="4" fillId="2" borderId="7" xfId="0" applyFont="1" applyFill="1" applyBorder="1" applyAlignment="1">
      <alignment horizontal="center" vertical="top" wrapText="1"/>
    </xf>
    <xf numFmtId="0" fontId="4" fillId="2" borderId="5" xfId="0" applyFont="1" applyFill="1" applyBorder="1" applyAlignment="1">
      <alignment horizontal="center" vertical="top" wrapText="1"/>
    </xf>
    <xf numFmtId="0" fontId="4" fillId="2" borderId="6" xfId="0" applyFont="1" applyFill="1" applyBorder="1" applyAlignment="1">
      <alignment horizontal="center" vertical="top" wrapText="1"/>
    </xf>
    <xf numFmtId="0" fontId="2" fillId="0" borderId="0" xfId="0" applyFont="1" applyAlignment="1">
      <alignment horizontal="left" vertical="top" wrapText="1"/>
    </xf>
    <xf numFmtId="0" fontId="1" fillId="0" borderId="0" xfId="0" applyFont="1" applyAlignment="1">
      <alignment horizontal="center"/>
    </xf>
    <xf numFmtId="0" fontId="1" fillId="0" borderId="1" xfId="0" applyFont="1" applyBorder="1" applyAlignment="1">
      <alignment horizontal="center"/>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3" xfId="0" applyFont="1" applyFill="1" applyBorder="1" applyAlignment="1">
      <alignment horizontal="center" vertical="center" wrapText="1"/>
    </xf>
    <xf numFmtId="0" fontId="1" fillId="4" borderId="5" xfId="0" applyFont="1" applyFill="1" applyBorder="1" applyAlignment="1">
      <alignment horizontal="left" vertical="center"/>
    </xf>
    <xf numFmtId="0" fontId="1" fillId="4" borderId="6" xfId="0" applyFont="1" applyFill="1" applyBorder="1" applyAlignment="1">
      <alignment horizontal="left" vertical="center"/>
    </xf>
    <xf numFmtId="0" fontId="7" fillId="4" borderId="5" xfId="0" applyFont="1" applyFill="1" applyBorder="1" applyAlignment="1">
      <alignment horizontal="left" vertical="center"/>
    </xf>
    <xf numFmtId="0" fontId="7" fillId="4" borderId="6" xfId="0" applyFont="1" applyFill="1" applyBorder="1" applyAlignment="1">
      <alignment horizontal="left" vertical="center"/>
    </xf>
    <xf numFmtId="0" fontId="7" fillId="6" borderId="7" xfId="0" applyFont="1" applyFill="1" applyBorder="1" applyAlignment="1">
      <alignment horizontal="center"/>
    </xf>
    <xf numFmtId="0" fontId="7" fillId="6" borderId="5" xfId="0" applyFont="1" applyFill="1" applyBorder="1" applyAlignment="1">
      <alignment horizontal="center"/>
    </xf>
    <xf numFmtId="0" fontId="7" fillId="6" borderId="6" xfId="0" applyFont="1" applyFill="1" applyBorder="1" applyAlignment="1">
      <alignment horizontal="center"/>
    </xf>
    <xf numFmtId="0" fontId="5" fillId="9" borderId="7" xfId="0" applyFont="1" applyFill="1" applyBorder="1" applyAlignment="1">
      <alignment horizontal="left" vertical="center" wrapText="1" indent="1" readingOrder="1"/>
    </xf>
    <xf numFmtId="0" fontId="5" fillId="9" borderId="5" xfId="0" applyFont="1" applyFill="1" applyBorder="1" applyAlignment="1">
      <alignment horizontal="left" vertical="center" wrapText="1" indent="1" readingOrder="1"/>
    </xf>
    <xf numFmtId="0" fontId="5" fillId="9" borderId="6" xfId="0" applyFont="1" applyFill="1" applyBorder="1" applyAlignment="1">
      <alignment horizontal="left" vertical="center" wrapText="1" indent="1" readingOrder="1"/>
    </xf>
    <xf numFmtId="0" fontId="7" fillId="7" borderId="7" xfId="0" applyFont="1" applyFill="1" applyBorder="1" applyAlignment="1">
      <alignment horizontal="center"/>
    </xf>
    <xf numFmtId="0" fontId="7" fillId="7" borderId="6" xfId="0" applyFont="1" applyFill="1" applyBorder="1" applyAlignment="1">
      <alignment horizontal="center"/>
    </xf>
    <xf numFmtId="0" fontId="5" fillId="7" borderId="7" xfId="0" applyFont="1" applyFill="1" applyBorder="1" applyAlignment="1">
      <alignment horizontal="left" vertical="center" wrapText="1" indent="1" readingOrder="1"/>
    </xf>
    <xf numFmtId="0" fontId="5" fillId="7" borderId="5" xfId="0" applyFont="1" applyFill="1" applyBorder="1" applyAlignment="1">
      <alignment horizontal="left" vertical="center" wrapText="1" indent="1" readingOrder="1"/>
    </xf>
    <xf numFmtId="0" fontId="5" fillId="7" borderId="6" xfId="0" applyFont="1" applyFill="1" applyBorder="1" applyAlignment="1">
      <alignment horizontal="left" vertical="center" wrapText="1" indent="1" readingOrder="1"/>
    </xf>
    <xf numFmtId="0" fontId="5" fillId="8" borderId="8" xfId="0" applyFont="1" applyFill="1" applyBorder="1" applyAlignment="1">
      <alignment horizontal="left" vertical="center" wrapText="1" indent="1" readingOrder="1"/>
    </xf>
    <xf numFmtId="0" fontId="5" fillId="8" borderId="9" xfId="0" applyFont="1" applyFill="1" applyBorder="1" applyAlignment="1">
      <alignment horizontal="left" vertical="center" wrapText="1" indent="1" readingOrder="1"/>
    </xf>
    <xf numFmtId="0" fontId="5" fillId="8" borderId="10" xfId="0" applyFont="1" applyFill="1" applyBorder="1" applyAlignment="1">
      <alignment horizontal="left" vertical="center" wrapText="1" indent="1" readingOrder="1"/>
    </xf>
    <xf numFmtId="0" fontId="5" fillId="8" borderId="12" xfId="0" applyFont="1" applyFill="1" applyBorder="1" applyAlignment="1">
      <alignment horizontal="left" vertical="center" wrapText="1" indent="1" readingOrder="1"/>
    </xf>
    <xf numFmtId="0" fontId="5" fillId="8" borderId="0" xfId="0" applyFont="1" applyFill="1" applyAlignment="1">
      <alignment horizontal="left" vertical="center" wrapText="1" indent="1" readingOrder="1"/>
    </xf>
    <xf numFmtId="0" fontId="5" fillId="8" borderId="13" xfId="0" applyFont="1" applyFill="1" applyBorder="1" applyAlignment="1">
      <alignment horizontal="left" vertical="center" wrapText="1" indent="1" readingOrder="1"/>
    </xf>
    <xf numFmtId="0" fontId="5" fillId="8" borderId="14" xfId="0" applyFont="1" applyFill="1" applyBorder="1" applyAlignment="1">
      <alignment horizontal="left" vertical="center" wrapText="1" indent="1" readingOrder="1"/>
    </xf>
    <xf numFmtId="0" fontId="5" fillId="8" borderId="1" xfId="0" applyFont="1" applyFill="1" applyBorder="1" applyAlignment="1">
      <alignment horizontal="left" vertical="center" wrapText="1" indent="1" readingOrder="1"/>
    </xf>
    <xf numFmtId="0" fontId="5" fillId="8" borderId="15" xfId="0" applyFont="1" applyFill="1" applyBorder="1" applyAlignment="1">
      <alignment horizontal="left" vertical="center" wrapText="1" indent="1" readingOrder="1"/>
    </xf>
    <xf numFmtId="0" fontId="2" fillId="0" borderId="7"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cellXfs>
  <cellStyles count="2">
    <cellStyle name="Hyperlink" xfId="1" builtinId="8"/>
    <cellStyle name="ปกติ"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3605;&#3594;&#3623;_&#3585;&#3623;&#3626;\&#3585;&#3625;0210_1640_&#3626;&#3585;&#3608;.pdf.pdf" TargetMode="External"/><Relationship Id="rId2" Type="http://schemas.openxmlformats.org/officeDocument/2006/relationships/hyperlink" Target="&#3605;&#3594;&#3623;_&#3585;&#3623;&#3626;\7.%20&#3626;&#3585;&#3608;.%20OK-&#3619;&#3633;&#3610;&#3619;&#3629;&#3591;&#3627;&#3621;&#3633;&#3585;&#3626;&#3641;&#3605;&#3619;.xlsx" TargetMode="External"/><Relationship Id="rId1" Type="http://schemas.openxmlformats.org/officeDocument/2006/relationships/hyperlink" Target="&#3605;&#3594;&#3623;_&#3585;&#3618;&#3614;\0210-1589.pdf" TargetMode="External"/><Relationship Id="rId4" Type="http://schemas.openxmlformats.org/officeDocument/2006/relationships/hyperlink" Target="&#3605;&#3594;&#3623;_&#3585;&#3623;&#3626;\&#3588;&#3623;&#3634;&#3617;&#3614;&#3638;&#3591;&#3614;&#3629;&#3651;&#3592;%20&#3619;&#3633;&#3610;&#3619;&#3629;&#3591;&#3627;&#3621;&#3633;&#3585;&#3626;&#3641;&#3605;&#3619;%206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D58CB-88C4-43FC-B5B0-07E56822E8BE}">
  <sheetPr>
    <pageSetUpPr fitToPage="1"/>
  </sheetPr>
  <dimension ref="A1:L23"/>
  <sheetViews>
    <sheetView topLeftCell="A7" zoomScaleNormal="100" workbookViewId="0">
      <selection activeCell="G8" sqref="G8"/>
    </sheetView>
  </sheetViews>
  <sheetFormatPr defaultColWidth="8.85546875" defaultRowHeight="12.75"/>
  <cols>
    <col min="1" max="1" width="5.28515625" style="1" customWidth="1"/>
    <col min="2" max="2" width="27.140625" style="1" customWidth="1"/>
    <col min="3" max="3" width="9" style="1" customWidth="1"/>
    <col min="4" max="5" width="12.42578125" style="1" customWidth="1"/>
    <col min="6" max="6" width="13.42578125" style="1" customWidth="1"/>
    <col min="7" max="7" width="44" style="1" customWidth="1"/>
    <col min="8" max="8" width="11.42578125" style="1" customWidth="1"/>
    <col min="9" max="9" width="10.28515625" style="1" customWidth="1"/>
    <col min="10" max="16384" width="8.85546875" style="1"/>
  </cols>
  <sheetData>
    <row r="1" spans="1:12">
      <c r="A1" s="41" t="s">
        <v>48</v>
      </c>
      <c r="B1" s="41"/>
      <c r="C1" s="41"/>
      <c r="D1" s="41"/>
      <c r="E1" s="41"/>
      <c r="F1" s="41"/>
      <c r="G1" s="41"/>
      <c r="H1" s="41"/>
      <c r="I1" s="41"/>
    </row>
    <row r="2" spans="1:12">
      <c r="A2" s="41" t="s">
        <v>29</v>
      </c>
      <c r="B2" s="41"/>
      <c r="C2" s="41"/>
      <c r="D2" s="41"/>
      <c r="E2" s="41"/>
      <c r="F2" s="41"/>
      <c r="G2" s="41"/>
      <c r="H2" s="41"/>
      <c r="I2" s="41"/>
    </row>
    <row r="3" spans="1:12">
      <c r="A3" s="42" t="s">
        <v>54</v>
      </c>
      <c r="B3" s="42"/>
      <c r="C3" s="42"/>
      <c r="D3" s="42"/>
      <c r="E3" s="42"/>
      <c r="F3" s="42"/>
      <c r="G3" s="42"/>
      <c r="H3" s="42"/>
      <c r="I3" s="42"/>
    </row>
    <row r="4" spans="1:12" ht="21.6" customHeight="1">
      <c r="A4" s="43" t="s">
        <v>2</v>
      </c>
      <c r="B4" s="45" t="s">
        <v>3</v>
      </c>
      <c r="C4" s="43" t="s">
        <v>4</v>
      </c>
      <c r="D4" s="45" t="s">
        <v>1</v>
      </c>
      <c r="E4" s="45"/>
      <c r="F4" s="45"/>
      <c r="G4" s="45" t="s">
        <v>0</v>
      </c>
      <c r="H4" s="46" t="s">
        <v>5</v>
      </c>
      <c r="I4" s="46" t="s">
        <v>28</v>
      </c>
    </row>
    <row r="5" spans="1:12" ht="25.5">
      <c r="A5" s="44"/>
      <c r="B5" s="45"/>
      <c r="C5" s="44"/>
      <c r="D5" s="2" t="s">
        <v>6</v>
      </c>
      <c r="E5" s="2" t="s">
        <v>7</v>
      </c>
      <c r="F5" s="2" t="s">
        <v>8</v>
      </c>
      <c r="G5" s="45"/>
      <c r="H5" s="46"/>
      <c r="I5" s="46"/>
      <c r="K5" s="23"/>
    </row>
    <row r="6" spans="1:12" s="3" customFormat="1" ht="18" customHeight="1">
      <c r="A6" s="47" t="s">
        <v>9</v>
      </c>
      <c r="B6" s="47"/>
      <c r="C6" s="47"/>
      <c r="D6" s="47"/>
      <c r="E6" s="47"/>
      <c r="F6" s="47"/>
      <c r="G6" s="47"/>
      <c r="H6" s="47"/>
      <c r="I6" s="48"/>
    </row>
    <row r="7" spans="1:12" ht="274.5" customHeight="1">
      <c r="A7" s="4">
        <v>1</v>
      </c>
      <c r="B7" s="5" t="s">
        <v>55</v>
      </c>
      <c r="C7" s="6">
        <v>20</v>
      </c>
      <c r="D7" s="11" t="s">
        <v>57</v>
      </c>
      <c r="E7" s="11" t="s">
        <v>58</v>
      </c>
      <c r="F7" s="11" t="s">
        <v>59</v>
      </c>
      <c r="G7" s="31" t="s">
        <v>73</v>
      </c>
      <c r="H7" s="6">
        <v>100</v>
      </c>
      <c r="I7" s="7">
        <f>H7*C7/100</f>
        <v>20</v>
      </c>
      <c r="J7" s="30" t="s">
        <v>41</v>
      </c>
      <c r="K7" s="33"/>
      <c r="L7" s="32"/>
    </row>
    <row r="8" spans="1:12" ht="163.5" customHeight="1">
      <c r="A8" s="7">
        <v>2</v>
      </c>
      <c r="B8" s="5" t="s">
        <v>56</v>
      </c>
      <c r="C8" s="9">
        <v>20</v>
      </c>
      <c r="D8" s="11" t="s">
        <v>63</v>
      </c>
      <c r="E8" s="11" t="s">
        <v>65</v>
      </c>
      <c r="F8" s="11" t="s">
        <v>64</v>
      </c>
      <c r="G8" s="11" t="s">
        <v>72</v>
      </c>
      <c r="H8" s="9">
        <v>100</v>
      </c>
      <c r="I8" s="7">
        <f t="shared" ref="I8:I10" si="0">H8*C8/100</f>
        <v>20</v>
      </c>
      <c r="J8" s="30" t="s">
        <v>41</v>
      </c>
      <c r="K8" s="33"/>
      <c r="L8" s="32"/>
    </row>
    <row r="9" spans="1:12" ht="21.75" customHeight="1">
      <c r="A9" s="7">
        <v>3</v>
      </c>
      <c r="B9" s="8" t="s">
        <v>10</v>
      </c>
      <c r="C9" s="10">
        <v>15</v>
      </c>
      <c r="D9" s="11" t="s">
        <v>36</v>
      </c>
      <c r="E9" s="11" t="s">
        <v>37</v>
      </c>
      <c r="F9" s="11" t="s">
        <v>32</v>
      </c>
      <c r="G9" s="11" t="s">
        <v>69</v>
      </c>
      <c r="H9" s="11">
        <v>100</v>
      </c>
      <c r="I9" s="7">
        <f t="shared" si="0"/>
        <v>15</v>
      </c>
      <c r="J9" s="30" t="s">
        <v>46</v>
      </c>
    </row>
    <row r="10" spans="1:12" ht="25.5">
      <c r="A10" s="12">
        <v>4</v>
      </c>
      <c r="B10" s="19" t="s">
        <v>31</v>
      </c>
      <c r="C10" s="11">
        <v>15</v>
      </c>
      <c r="D10" s="11" t="s">
        <v>38</v>
      </c>
      <c r="E10" s="11" t="s">
        <v>39</v>
      </c>
      <c r="F10" s="11" t="s">
        <v>37</v>
      </c>
      <c r="G10" s="11" t="s">
        <v>70</v>
      </c>
      <c r="H10" s="11">
        <v>0</v>
      </c>
      <c r="I10" s="7">
        <f t="shared" si="0"/>
        <v>0</v>
      </c>
      <c r="J10" s="30" t="s">
        <v>45</v>
      </c>
    </row>
    <row r="11" spans="1:12" s="3" customFormat="1" ht="16.899999999999999" customHeight="1">
      <c r="A11" s="49" t="s">
        <v>14</v>
      </c>
      <c r="B11" s="49"/>
      <c r="C11" s="49"/>
      <c r="D11" s="49"/>
      <c r="E11" s="49"/>
      <c r="F11" s="49"/>
      <c r="G11" s="49"/>
      <c r="H11" s="49"/>
      <c r="I11" s="50"/>
      <c r="J11" s="29"/>
    </row>
    <row r="12" spans="1:12" ht="43.5" customHeight="1">
      <c r="A12" s="12">
        <v>5</v>
      </c>
      <c r="B12" s="19" t="s">
        <v>34</v>
      </c>
      <c r="C12" s="26">
        <v>15</v>
      </c>
      <c r="D12" s="37" t="s">
        <v>40</v>
      </c>
      <c r="E12" s="38"/>
      <c r="F12" s="39"/>
      <c r="G12" s="25"/>
      <c r="H12" s="26"/>
      <c r="I12" s="27"/>
      <c r="J12" s="23" t="s">
        <v>53</v>
      </c>
    </row>
    <row r="13" spans="1:12" ht="26.45" customHeight="1">
      <c r="A13" s="12">
        <v>6</v>
      </c>
      <c r="B13" s="19" t="s">
        <v>35</v>
      </c>
      <c r="C13" s="26">
        <v>15</v>
      </c>
      <c r="D13" s="37" t="s">
        <v>40</v>
      </c>
      <c r="E13" s="38"/>
      <c r="F13" s="39"/>
      <c r="G13" s="28"/>
      <c r="H13" s="26"/>
      <c r="I13" s="27"/>
      <c r="J13" s="23" t="s">
        <v>53</v>
      </c>
    </row>
    <row r="14" spans="1:12">
      <c r="A14" s="21"/>
      <c r="B14" s="22" t="s">
        <v>15</v>
      </c>
      <c r="C14" s="22">
        <v>100</v>
      </c>
      <c r="D14" s="21"/>
      <c r="E14" s="21"/>
      <c r="F14" s="21"/>
      <c r="G14" s="21"/>
      <c r="H14" s="21"/>
      <c r="I14" s="34">
        <f>(I7+I8+I9+I10)*100/70</f>
        <v>78.571428571428569</v>
      </c>
    </row>
    <row r="15" spans="1:12" ht="14.45" customHeight="1">
      <c r="A15" s="51" t="s">
        <v>16</v>
      </c>
      <c r="B15" s="52"/>
      <c r="C15" s="52"/>
      <c r="D15" s="52"/>
      <c r="E15" s="52"/>
      <c r="F15" s="52"/>
      <c r="G15" s="53"/>
      <c r="H15" s="57" t="s">
        <v>71</v>
      </c>
      <c r="I15" s="58"/>
    </row>
    <row r="16" spans="1:12">
      <c r="A16" s="13"/>
      <c r="B16" s="13"/>
      <c r="C16" s="13"/>
      <c r="D16" s="13"/>
      <c r="E16" s="13"/>
      <c r="F16" s="13"/>
      <c r="G16" s="13"/>
    </row>
    <row r="17" spans="2:8" ht="45.6" customHeight="1">
      <c r="B17" s="40" t="s">
        <v>17</v>
      </c>
      <c r="C17" s="40"/>
      <c r="D17" s="40"/>
      <c r="E17" s="40"/>
      <c r="F17" s="40"/>
      <c r="G17" s="40"/>
      <c r="H17" s="40"/>
    </row>
    <row r="18" spans="2:8" ht="5.45" customHeight="1"/>
    <row r="19" spans="2:8" ht="13.9" customHeight="1">
      <c r="B19" s="14" t="s">
        <v>18</v>
      </c>
      <c r="C19" s="59" t="s">
        <v>19</v>
      </c>
      <c r="D19" s="60"/>
      <c r="E19" s="60"/>
      <c r="F19" s="61"/>
    </row>
    <row r="20" spans="2:8">
      <c r="B20" s="15" t="s">
        <v>20</v>
      </c>
      <c r="C20" s="62"/>
      <c r="D20" s="63"/>
      <c r="E20" s="63"/>
      <c r="F20" s="64"/>
    </row>
    <row r="21" spans="2:8" ht="15" customHeight="1">
      <c r="B21" s="16" t="s">
        <v>21</v>
      </c>
      <c r="C21" s="65" t="s">
        <v>22</v>
      </c>
      <c r="D21" s="66"/>
      <c r="E21" s="66"/>
      <c r="F21" s="67"/>
    </row>
    <row r="22" spans="2:8" ht="12.6" customHeight="1">
      <c r="B22" s="17" t="s">
        <v>23</v>
      </c>
      <c r="C22" s="68" t="s">
        <v>24</v>
      </c>
      <c r="D22" s="69"/>
      <c r="E22" s="69"/>
      <c r="F22" s="70"/>
    </row>
    <row r="23" spans="2:8" ht="19.899999999999999" customHeight="1">
      <c r="B23" s="18" t="s">
        <v>25</v>
      </c>
      <c r="C23" s="54" t="s">
        <v>26</v>
      </c>
      <c r="D23" s="55"/>
      <c r="E23" s="55"/>
      <c r="F23" s="56"/>
    </row>
  </sheetData>
  <mergeCells count="22">
    <mergeCell ref="C23:F23"/>
    <mergeCell ref="H15:I15"/>
    <mergeCell ref="C19:F19"/>
    <mergeCell ref="C20:F20"/>
    <mergeCell ref="C21:F21"/>
    <mergeCell ref="C22:F22"/>
    <mergeCell ref="D12:F12"/>
    <mergeCell ref="D13:F13"/>
    <mergeCell ref="B17:H17"/>
    <mergeCell ref="A1:I1"/>
    <mergeCell ref="A2:I2"/>
    <mergeCell ref="A3:I3"/>
    <mergeCell ref="A4:A5"/>
    <mergeCell ref="B4:B5"/>
    <mergeCell ref="C4:C5"/>
    <mergeCell ref="D4:F4"/>
    <mergeCell ref="G4:G5"/>
    <mergeCell ref="H4:H5"/>
    <mergeCell ref="I4:I5"/>
    <mergeCell ref="A6:I6"/>
    <mergeCell ref="A11:I11"/>
    <mergeCell ref="A15:G15"/>
  </mergeCells>
  <phoneticPr fontId="11" type="noConversion"/>
  <pageMargins left="0.7" right="0.7" top="0.75" bottom="0.75" header="0.3" footer="0.3"/>
  <pageSetup scale="6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F8A74-0FAE-4C96-A4CB-6D61F2B66F52}">
  <dimension ref="A1:L23"/>
  <sheetViews>
    <sheetView tabSelected="1" topLeftCell="A10" zoomScaleNormal="100" workbookViewId="0">
      <selection activeCell="H15" sqref="H15:I15"/>
    </sheetView>
  </sheetViews>
  <sheetFormatPr defaultColWidth="8.85546875" defaultRowHeight="12.75"/>
  <cols>
    <col min="1" max="1" width="5.28515625" style="1" customWidth="1"/>
    <col min="2" max="2" width="33.85546875" style="1" customWidth="1"/>
    <col min="3" max="3" width="9" style="1" customWidth="1"/>
    <col min="4" max="5" width="12.42578125" style="1" customWidth="1"/>
    <col min="6" max="6" width="13.42578125" style="1" customWidth="1"/>
    <col min="7" max="7" width="21.85546875" style="1" customWidth="1"/>
    <col min="8" max="8" width="11.42578125" style="1" customWidth="1"/>
    <col min="9" max="9" width="10.28515625" style="1" customWidth="1"/>
    <col min="10" max="16384" width="8.85546875" style="1"/>
  </cols>
  <sheetData>
    <row r="1" spans="1:12">
      <c r="A1" s="41" t="s">
        <v>49</v>
      </c>
      <c r="B1" s="41"/>
      <c r="C1" s="41"/>
      <c r="D1" s="41"/>
      <c r="E1" s="41"/>
      <c r="F1" s="41"/>
      <c r="G1" s="41"/>
      <c r="H1" s="41"/>
      <c r="I1" s="41"/>
    </row>
    <row r="2" spans="1:12">
      <c r="A2" s="41" t="s">
        <v>30</v>
      </c>
      <c r="B2" s="41"/>
      <c r="C2" s="41"/>
      <c r="D2" s="41"/>
      <c r="E2" s="41"/>
      <c r="F2" s="41"/>
      <c r="G2" s="41"/>
      <c r="H2" s="41"/>
      <c r="I2" s="41"/>
    </row>
    <row r="3" spans="1:12">
      <c r="A3" s="42" t="s">
        <v>54</v>
      </c>
      <c r="B3" s="42"/>
      <c r="C3" s="42"/>
      <c r="D3" s="42"/>
      <c r="E3" s="42"/>
      <c r="F3" s="42"/>
      <c r="G3" s="42"/>
      <c r="H3" s="42"/>
      <c r="I3" s="42"/>
    </row>
    <row r="4" spans="1:12" ht="21.6" customHeight="1">
      <c r="A4" s="43" t="s">
        <v>2</v>
      </c>
      <c r="B4" s="45" t="s">
        <v>3</v>
      </c>
      <c r="C4" s="43" t="s">
        <v>4</v>
      </c>
      <c r="D4" s="45" t="s">
        <v>1</v>
      </c>
      <c r="E4" s="45"/>
      <c r="F4" s="45"/>
      <c r="G4" s="45" t="s">
        <v>0</v>
      </c>
      <c r="H4" s="46" t="s">
        <v>5</v>
      </c>
      <c r="I4" s="46" t="s">
        <v>28</v>
      </c>
    </row>
    <row r="5" spans="1:12" ht="25.5">
      <c r="A5" s="44"/>
      <c r="B5" s="45"/>
      <c r="C5" s="44"/>
      <c r="D5" s="2" t="s">
        <v>6</v>
      </c>
      <c r="E5" s="2" t="s">
        <v>7</v>
      </c>
      <c r="F5" s="2" t="s">
        <v>8</v>
      </c>
      <c r="G5" s="45"/>
      <c r="H5" s="46"/>
      <c r="I5" s="46"/>
      <c r="K5" s="23"/>
    </row>
    <row r="6" spans="1:12" s="3" customFormat="1" ht="18" customHeight="1">
      <c r="A6" s="47" t="s">
        <v>9</v>
      </c>
      <c r="B6" s="47"/>
      <c r="C6" s="47"/>
      <c r="D6" s="47"/>
      <c r="E6" s="47"/>
      <c r="F6" s="47"/>
      <c r="G6" s="47"/>
      <c r="H6" s="47"/>
      <c r="I6" s="48"/>
    </row>
    <row r="7" spans="1:12" ht="409.5">
      <c r="A7" s="4">
        <v>1</v>
      </c>
      <c r="B7" s="5" t="s">
        <v>55</v>
      </c>
      <c r="C7" s="6">
        <v>20</v>
      </c>
      <c r="D7" s="6" t="s">
        <v>61</v>
      </c>
      <c r="E7" s="6" t="s">
        <v>62</v>
      </c>
      <c r="F7" s="6" t="s">
        <v>60</v>
      </c>
      <c r="G7" s="31" t="s">
        <v>76</v>
      </c>
      <c r="H7" s="6">
        <v>100</v>
      </c>
      <c r="I7" s="7">
        <f>H7*C7/100</f>
        <v>20</v>
      </c>
      <c r="J7" s="36" t="s">
        <v>41</v>
      </c>
      <c r="K7" s="33" t="s">
        <v>77</v>
      </c>
      <c r="L7" s="36" t="s">
        <v>78</v>
      </c>
    </row>
    <row r="8" spans="1:12" ht="148.5" customHeight="1">
      <c r="A8" s="7">
        <v>2</v>
      </c>
      <c r="B8" s="5" t="s">
        <v>56</v>
      </c>
      <c r="C8" s="9">
        <v>20</v>
      </c>
      <c r="D8" s="6" t="s">
        <v>66</v>
      </c>
      <c r="E8" s="6" t="s">
        <v>67</v>
      </c>
      <c r="F8" s="6" t="s">
        <v>68</v>
      </c>
      <c r="G8" s="11" t="s">
        <v>74</v>
      </c>
      <c r="H8" s="9">
        <v>100</v>
      </c>
      <c r="I8" s="7">
        <f>H8*C8/100</f>
        <v>20</v>
      </c>
      <c r="J8" s="35" t="s">
        <v>75</v>
      </c>
    </row>
    <row r="9" spans="1:12" ht="33.75" customHeight="1">
      <c r="A9" s="7">
        <v>3</v>
      </c>
      <c r="B9" s="8" t="s">
        <v>10</v>
      </c>
      <c r="C9" s="10">
        <v>15</v>
      </c>
      <c r="D9" s="71" t="s">
        <v>27</v>
      </c>
      <c r="E9" s="72"/>
      <c r="F9" s="73"/>
      <c r="G9" s="6" t="s">
        <v>80</v>
      </c>
      <c r="H9" s="11">
        <v>99.18</v>
      </c>
      <c r="I9" s="12">
        <f>H9*C9/100</f>
        <v>14.877000000000001</v>
      </c>
      <c r="J9" s="30" t="s">
        <v>47</v>
      </c>
    </row>
    <row r="10" spans="1:12" ht="25.5">
      <c r="A10" s="12">
        <v>4</v>
      </c>
      <c r="B10" s="19" t="s">
        <v>31</v>
      </c>
      <c r="C10" s="11">
        <v>15</v>
      </c>
      <c r="D10" s="6" t="s">
        <v>11</v>
      </c>
      <c r="E10" s="6" t="s">
        <v>12</v>
      </c>
      <c r="F10" s="6" t="s">
        <v>13</v>
      </c>
      <c r="G10" s="6" t="s">
        <v>13</v>
      </c>
      <c r="H10" s="11">
        <v>100</v>
      </c>
      <c r="I10" s="12">
        <f>H10*C10/100</f>
        <v>15</v>
      </c>
      <c r="J10" s="30" t="s">
        <v>45</v>
      </c>
    </row>
    <row r="11" spans="1:12" s="3" customFormat="1" ht="16.899999999999999" customHeight="1">
      <c r="A11" s="49" t="s">
        <v>14</v>
      </c>
      <c r="B11" s="49"/>
      <c r="C11" s="49"/>
      <c r="D11" s="49"/>
      <c r="E11" s="49"/>
      <c r="F11" s="49"/>
      <c r="G11" s="49"/>
      <c r="H11" s="49"/>
      <c r="I11" s="50"/>
      <c r="J11" s="30"/>
    </row>
    <row r="12" spans="1:12" ht="48" customHeight="1">
      <c r="A12" s="12">
        <v>5</v>
      </c>
      <c r="B12" s="19" t="s">
        <v>34</v>
      </c>
      <c r="C12" s="11">
        <v>15</v>
      </c>
      <c r="D12" s="11" t="s">
        <v>50</v>
      </c>
      <c r="E12" s="11" t="s">
        <v>51</v>
      </c>
      <c r="F12" s="11" t="s">
        <v>52</v>
      </c>
      <c r="G12" s="20" t="s">
        <v>81</v>
      </c>
      <c r="H12" s="11">
        <v>100</v>
      </c>
      <c r="I12" s="12">
        <f t="shared" ref="I12:I13" si="0">H12*C12/100</f>
        <v>15</v>
      </c>
      <c r="J12" s="30" t="s">
        <v>44</v>
      </c>
    </row>
    <row r="13" spans="1:12" ht="26.45" customHeight="1">
      <c r="A13" s="12">
        <v>6</v>
      </c>
      <c r="B13" s="19" t="s">
        <v>35</v>
      </c>
      <c r="C13" s="11">
        <v>15</v>
      </c>
      <c r="D13" s="11" t="s">
        <v>42</v>
      </c>
      <c r="E13" s="11" t="s">
        <v>43</v>
      </c>
      <c r="F13" s="11" t="s">
        <v>33</v>
      </c>
      <c r="G13" s="24" t="s">
        <v>79</v>
      </c>
      <c r="H13" s="11">
        <v>67.75</v>
      </c>
      <c r="I13" s="12">
        <f t="shared" si="0"/>
        <v>10.1625</v>
      </c>
      <c r="J13" s="30" t="s">
        <v>44</v>
      </c>
    </row>
    <row r="14" spans="1:12">
      <c r="A14" s="21"/>
      <c r="B14" s="22" t="s">
        <v>15</v>
      </c>
      <c r="C14" s="22">
        <v>100</v>
      </c>
      <c r="D14" s="21"/>
      <c r="E14" s="21"/>
      <c r="F14" s="21"/>
      <c r="G14" s="21"/>
      <c r="H14" s="21"/>
      <c r="I14" s="22">
        <f>I7+I8+I9+I10+I12+I13</f>
        <v>95.039500000000004</v>
      </c>
    </row>
    <row r="15" spans="1:12" ht="14.45" customHeight="1">
      <c r="A15" s="51" t="s">
        <v>16</v>
      </c>
      <c r="B15" s="52"/>
      <c r="C15" s="52"/>
      <c r="D15" s="52"/>
      <c r="E15" s="52"/>
      <c r="F15" s="52"/>
      <c r="G15" s="53"/>
      <c r="H15" s="57" t="s">
        <v>82</v>
      </c>
      <c r="I15" s="58"/>
    </row>
    <row r="16" spans="1:12">
      <c r="A16" s="13"/>
      <c r="B16" s="13"/>
      <c r="C16" s="13"/>
      <c r="D16" s="13"/>
      <c r="E16" s="13"/>
      <c r="F16" s="13"/>
      <c r="G16" s="13"/>
    </row>
    <row r="17" spans="2:8" ht="45.6" customHeight="1">
      <c r="B17" s="40" t="s">
        <v>17</v>
      </c>
      <c r="C17" s="40"/>
      <c r="D17" s="40"/>
      <c r="E17" s="40"/>
      <c r="F17" s="40"/>
      <c r="G17" s="40"/>
      <c r="H17" s="40"/>
    </row>
    <row r="18" spans="2:8" ht="5.45" customHeight="1"/>
    <row r="19" spans="2:8" ht="13.9" customHeight="1">
      <c r="B19" s="14" t="s">
        <v>18</v>
      </c>
      <c r="C19" s="59" t="s">
        <v>19</v>
      </c>
      <c r="D19" s="60"/>
      <c r="E19" s="60"/>
      <c r="F19" s="61"/>
    </row>
    <row r="20" spans="2:8">
      <c r="B20" s="15" t="s">
        <v>20</v>
      </c>
      <c r="C20" s="62"/>
      <c r="D20" s="63"/>
      <c r="E20" s="63"/>
      <c r="F20" s="64"/>
    </row>
    <row r="21" spans="2:8" ht="15" customHeight="1">
      <c r="B21" s="16" t="s">
        <v>21</v>
      </c>
      <c r="C21" s="65" t="s">
        <v>22</v>
      </c>
      <c r="D21" s="66"/>
      <c r="E21" s="66"/>
      <c r="F21" s="67"/>
    </row>
    <row r="22" spans="2:8" ht="12.6" customHeight="1">
      <c r="B22" s="17" t="s">
        <v>23</v>
      </c>
      <c r="C22" s="68" t="s">
        <v>24</v>
      </c>
      <c r="D22" s="69"/>
      <c r="E22" s="69"/>
      <c r="F22" s="70"/>
    </row>
    <row r="23" spans="2:8" ht="19.899999999999999" customHeight="1">
      <c r="B23" s="18" t="s">
        <v>25</v>
      </c>
      <c r="C23" s="54" t="s">
        <v>26</v>
      </c>
      <c r="D23" s="55"/>
      <c r="E23" s="55"/>
      <c r="F23" s="56"/>
    </row>
  </sheetData>
  <mergeCells count="21">
    <mergeCell ref="B17:H17"/>
    <mergeCell ref="A1:I1"/>
    <mergeCell ref="A2:I2"/>
    <mergeCell ref="A3:I3"/>
    <mergeCell ref="A4:A5"/>
    <mergeCell ref="B4:B5"/>
    <mergeCell ref="C4:C5"/>
    <mergeCell ref="D4:F4"/>
    <mergeCell ref="G4:G5"/>
    <mergeCell ref="H4:H5"/>
    <mergeCell ref="I4:I5"/>
    <mergeCell ref="A6:I6"/>
    <mergeCell ref="D9:F9"/>
    <mergeCell ref="A11:I11"/>
    <mergeCell ref="A15:G15"/>
    <mergeCell ref="H15:I15"/>
    <mergeCell ref="C19:F19"/>
    <mergeCell ref="C20:F20"/>
    <mergeCell ref="C21:F21"/>
    <mergeCell ref="C22:F22"/>
    <mergeCell ref="C23:F23"/>
  </mergeCells>
  <hyperlinks>
    <hyperlink ref="J8" r:id="rId1" xr:uid="{A705CB5A-57E6-4242-8FC1-71A0E1F5598D}"/>
    <hyperlink ref="J7" r:id="rId2" xr:uid="{6C6FC203-5540-4732-9168-26B88120FD5E}"/>
    <hyperlink ref="K7" r:id="rId3" xr:uid="{9EB4B54D-5D38-4D17-8CD7-C383CA2AF65F}"/>
    <hyperlink ref="L7" r:id="rId4" xr:uid="{169F5FC4-CFC5-4E20-B5CF-0DB041EDA31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2</vt:i4>
      </vt:variant>
    </vt:vector>
  </HeadingPairs>
  <TitlesOfParts>
    <vt:vector size="2" baseType="lpstr">
      <vt:lpstr>รายงานผลรอบ 6 เดือน</vt:lpstr>
      <vt:lpstr>รายงานผลรอบ 12 เดือน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sureporn wathin</cp:lastModifiedBy>
  <cp:lastPrinted>2024-04-01T04:38:32Z</cp:lastPrinted>
  <dcterms:created xsi:type="dcterms:W3CDTF">2021-03-04T09:20:22Z</dcterms:created>
  <dcterms:modified xsi:type="dcterms:W3CDTF">2024-10-16T09:23:38Z</dcterms:modified>
</cp:coreProperties>
</file>