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แผ่นสอง\เขียด\ประชุม อ.พ.ก\69\ไตรมาส3ปี69\"/>
    </mc:Choice>
  </mc:AlternateContent>
  <xr:revisionPtr revIDLastSave="0" documentId="13_ncr:1_{6C4018A6-9D9B-4081-A3D1-0D33059057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ไตรมาส3ปี69" sheetId="52" r:id="rId1"/>
    <sheet name="สรุปไตรมาส3ปี69" sheetId="53" r:id="rId2"/>
  </sheets>
  <definedNames>
    <definedName name="_xlnm.Print_Titles" localSheetId="1">สรุปไตรมาส3ปี69!$5:$7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53" l="1"/>
  <c r="G17" i="53"/>
  <c r="F15" i="53"/>
  <c r="G14" i="53"/>
  <c r="D102" i="53"/>
  <c r="F97" i="53"/>
  <c r="E97" i="53"/>
  <c r="G94" i="53"/>
  <c r="F93" i="53"/>
  <c r="E93" i="53"/>
  <c r="G90" i="53"/>
  <c r="F89" i="53"/>
  <c r="E89" i="53"/>
  <c r="G86" i="53"/>
  <c r="F84" i="53"/>
  <c r="E84" i="53"/>
  <c r="G84" i="53" s="1"/>
  <c r="G81" i="53"/>
  <c r="F80" i="53"/>
  <c r="E80" i="53"/>
  <c r="G77" i="53"/>
  <c r="F76" i="53"/>
  <c r="E76" i="53"/>
  <c r="G76" i="53" s="1"/>
  <c r="G73" i="53"/>
  <c r="F72" i="53"/>
  <c r="E72" i="53"/>
  <c r="G69" i="53"/>
  <c r="F68" i="53"/>
  <c r="E68" i="53"/>
  <c r="G68" i="53" s="1"/>
  <c r="G65" i="53"/>
  <c r="F64" i="53"/>
  <c r="E64" i="53"/>
  <c r="G61" i="53"/>
  <c r="F60" i="53"/>
  <c r="E60" i="53"/>
  <c r="G57" i="53"/>
  <c r="F56" i="53"/>
  <c r="E56" i="53"/>
  <c r="G53" i="53"/>
  <c r="F52" i="53"/>
  <c r="E52" i="53"/>
  <c r="G49" i="53"/>
  <c r="F48" i="53"/>
  <c r="E48" i="53"/>
  <c r="G48" i="53" s="1"/>
  <c r="G45" i="53"/>
  <c r="F43" i="53"/>
  <c r="E43" i="53"/>
  <c r="G43" i="53" s="1"/>
  <c r="G40" i="53"/>
  <c r="F39" i="53"/>
  <c r="E39" i="53"/>
  <c r="G38" i="53"/>
  <c r="F35" i="53"/>
  <c r="E35" i="53"/>
  <c r="G34" i="53"/>
  <c r="G32" i="53"/>
  <c r="F31" i="53"/>
  <c r="E31" i="53"/>
  <c r="G31" i="53" s="1"/>
  <c r="G28" i="53"/>
  <c r="F27" i="53"/>
  <c r="E27" i="53"/>
  <c r="G24" i="53"/>
  <c r="F23" i="53"/>
  <c r="E23" i="53"/>
  <c r="G23" i="53" s="1"/>
  <c r="G20" i="53"/>
  <c r="F19" i="53"/>
  <c r="E19" i="53"/>
  <c r="G16" i="53"/>
  <c r="E15" i="53"/>
  <c r="G15" i="53" s="1"/>
  <c r="G13" i="53"/>
  <c r="G12" i="53"/>
  <c r="F11" i="53"/>
  <c r="E11" i="53"/>
  <c r="G10" i="53"/>
  <c r="G9" i="53"/>
  <c r="G8" i="53"/>
  <c r="H36" i="52"/>
  <c r="G36" i="52"/>
  <c r="C36" i="52"/>
  <c r="I29" i="52"/>
  <c r="I28" i="52"/>
  <c r="I27" i="52"/>
  <c r="I26" i="52"/>
  <c r="I25" i="52"/>
  <c r="I24" i="52"/>
  <c r="I23" i="52"/>
  <c r="I22" i="52"/>
  <c r="I21" i="52"/>
  <c r="I20" i="52"/>
  <c r="I19" i="52"/>
  <c r="I18" i="52"/>
  <c r="I17" i="52"/>
  <c r="I16" i="52"/>
  <c r="I15" i="52"/>
  <c r="I14" i="52"/>
  <c r="I13" i="52"/>
  <c r="I12" i="52"/>
  <c r="I11" i="52"/>
  <c r="I10" i="52"/>
  <c r="I9" i="52"/>
  <c r="I8" i="52"/>
  <c r="G93" i="53" l="1"/>
  <c r="G89" i="53"/>
  <c r="G97" i="53"/>
  <c r="G80" i="53"/>
  <c r="G72" i="53"/>
  <c r="G64" i="53"/>
  <c r="G60" i="53"/>
  <c r="G56" i="53"/>
  <c r="G52" i="53"/>
  <c r="G39" i="53"/>
  <c r="G35" i="53"/>
  <c r="G27" i="53"/>
  <c r="E102" i="53"/>
  <c r="F102" i="53"/>
  <c r="G19" i="53"/>
  <c r="G11" i="53"/>
  <c r="I36" i="52"/>
  <c r="G102" i="53" l="1"/>
</calcChain>
</file>

<file path=xl/sharedStrings.xml><?xml version="1.0" encoding="utf-8"?>
<sst xmlns="http://schemas.openxmlformats.org/spreadsheetml/2006/main" count="423" uniqueCount="82">
  <si>
    <t>งบปกติ</t>
  </si>
  <si>
    <t>ร้อยละ</t>
  </si>
  <si>
    <t>งบกลุ่มจังหวัด</t>
  </si>
  <si>
    <t>งบจังหวัด</t>
  </si>
  <si>
    <t xml:space="preserve"> -</t>
  </si>
  <si>
    <t>หน่วย : บาท</t>
  </si>
  <si>
    <t>ลำดับ</t>
  </si>
  <si>
    <t>ชื่อหน่วยงาน</t>
  </si>
  <si>
    <t>จำนวนแผนงาน/โครงการ</t>
  </si>
  <si>
    <t xml:space="preserve">งบประมาณ
</t>
  </si>
  <si>
    <t xml:space="preserve">งบประมาณ </t>
  </si>
  <si>
    <t xml:space="preserve">เบิกจ่าย
</t>
  </si>
  <si>
    <t>สำนักงานเกษตรและสหกรณ์จังหวัดราชบุรี</t>
  </si>
  <si>
    <t>สำนักงานเกษตรจังหวัดราชบุรี</t>
  </si>
  <si>
    <t>สำนักงานประมงจังหวัดราชบุรี</t>
  </si>
  <si>
    <t>สำนักงานปศุสัตว์จังหวัดราชบุรี</t>
  </si>
  <si>
    <t xml:space="preserve"> - </t>
  </si>
  <si>
    <t>สำนักงานสหกรณ์จังหวัดราชบุรี</t>
  </si>
  <si>
    <t>สำนักงานตรวจบัญชีสหกรณ์ราชบุรี</t>
  </si>
  <si>
    <t>ศูนย์วิจัยและพัฒนาการเกษตรราชบุรี</t>
  </si>
  <si>
    <t>สำนักงานการปฏิรูปที่ดินจังหวัดราชบุรี</t>
  </si>
  <si>
    <t>ศูนย์วิจัยข้าวราชบุรี</t>
  </si>
  <si>
    <t>สถานีพัฒนาที่ดินราชบุรี</t>
  </si>
  <si>
    <t>โครงการชลประทานราชบุรี</t>
  </si>
  <si>
    <t>โครงการส่งน้ำและบำรุงรักษาราชบุรีฝั่งซ้าย</t>
  </si>
  <si>
    <t>โครงการส่งน้ำและบำรุงรักษาราชบุรีฝั่งขวา</t>
  </si>
  <si>
    <t>โครงการส่งน้ำและบำรุงรักษานครชุม</t>
  </si>
  <si>
    <t>ศูนย์วิจัยและพัฒนาการเพาะเลี้ยงสัตว์น้ำจืดราชบุรี</t>
  </si>
  <si>
    <t>ศูนย์วิจัยและบำรุงพันธุ์สัตว์หนองกวาง</t>
  </si>
  <si>
    <t>ศูนย์วิจัยการผสมเทียมและเทคโนโลยีชีวภาพราชบุรี</t>
  </si>
  <si>
    <t>ศูนย์วิจัยและพัฒนาการสัตวแพทย์ภาคตะวันตก</t>
  </si>
  <si>
    <t>ศูนย์วิจัยและผลิตน้ำเชื้อสุกรราชบุรี</t>
  </si>
  <si>
    <t>ศูนย์เมล็ดพันธุ์ข้าวราชบุรี</t>
  </si>
  <si>
    <t>สำนักงานเศรษฐกิจการเกษตรที่ 10 จังหวัดราชบุรี</t>
  </si>
  <si>
    <t>สำนักงานส่งเสริมและพัฒนาการเกษตรที่ 2 จ.ราชบุรี</t>
  </si>
  <si>
    <t>ไม่มีแผนงาน/โครงการ</t>
  </si>
  <si>
    <t>ด่านกักกันสัตว์ราชบุรี</t>
  </si>
  <si>
    <t>สำนักงานพัฒนาที่ดินเขต 10</t>
  </si>
  <si>
    <t>สำนักงานจัดรูปที่ดินจังหวัดราชบุรี</t>
  </si>
  <si>
    <t>โครงการส่งน้ำและบำรุงรักษาดำเนินสะดวก</t>
  </si>
  <si>
    <t>รวมทั้งสิ้น</t>
  </si>
  <si>
    <t xml:space="preserve">สถานีทดสอบสมรรถภาพและฝึกสัตว์พ่อพันธุ์      </t>
  </si>
  <si>
    <t>ผสมเทียมราชบุรี</t>
  </si>
  <si>
    <t>งบอื่นๆ</t>
  </si>
  <si>
    <t xml:space="preserve">                งบอื่นๆ ได้แก่  - กองทุนหมุนเวียนเพื่อการกู้ยืมแก่เกษตรกรและผู้ยากจน (อบก.)</t>
  </si>
  <si>
    <t xml:space="preserve">                         - กองทุนการปฏิรูปที่ดินเพื่อเกษตรกรรม </t>
  </si>
  <si>
    <t xml:space="preserve">                         - สำนักงานคณะกรรมการส่งเสริมวิทยาศาสตร์ วิจัยและนวัตกรรม (สกสว.) </t>
  </si>
  <si>
    <t>1*</t>
  </si>
  <si>
    <t>2*</t>
  </si>
  <si>
    <t xml:space="preserve">รายงานความก้าวหน้าผลการดำเนินงานด้านการเกษตรและสหกรณ์จังหวัดราชบุรี </t>
  </si>
  <si>
    <t>แหล่งงบประมาณ</t>
  </si>
  <si>
    <t>จำนวนโครงการ</t>
  </si>
  <si>
    <t>ผลการดำเนินงาน</t>
  </si>
  <si>
    <t>รวม</t>
  </si>
  <si>
    <t>งบอื่นๆ (งบกลุ่มฯ)</t>
  </si>
  <si>
    <t>งบอื่นๆ (สกสว.)</t>
  </si>
  <si>
    <t xml:space="preserve">                          - สำนักงานคณะกรรมการส่งเสริมวิทยาศาสตร์ วิจัยและนวัตกรรม (สกสว.) </t>
  </si>
  <si>
    <t>งบอื่นๆ (งบ อบก.)</t>
  </si>
  <si>
    <t>-</t>
  </si>
  <si>
    <t>งบอื่นๆ (กองทุนฯ)</t>
  </si>
  <si>
    <t>ศูนย์วิจัยและพัฒนาการสัตวแพทย์</t>
  </si>
  <si>
    <t>ภาคตะวันตก</t>
  </si>
  <si>
    <t>ศูนย์วิจัยการผสมเทียมและเทคโนโลยี</t>
  </si>
  <si>
    <t>ชีวภาพราชบุรี</t>
  </si>
  <si>
    <t>โครงการส่งน้ำและบำรุงรักษา</t>
  </si>
  <si>
    <t>ดำเนินสะดวก</t>
  </si>
  <si>
    <t>โครงการส่งน้ำและบำรุงรักษาราชบุรี</t>
  </si>
  <si>
    <t>ฝั่งขวา</t>
  </si>
  <si>
    <t>ฝั่งซ้าย</t>
  </si>
  <si>
    <t>สำนักงานเศรษฐกิจการเกษตรที่ 10</t>
  </si>
  <si>
    <t xml:space="preserve"> จังหวัดราชบุรี</t>
  </si>
  <si>
    <t>ศูนย์วิจัยและพัฒนาการเพาะเลี้ยง</t>
  </si>
  <si>
    <t>สัตว์น้ำจืดราชบุรี</t>
  </si>
  <si>
    <t>สำนักงานเกษตรและสหกรณ์</t>
  </si>
  <si>
    <t>จังหวัดราชบุรี</t>
  </si>
  <si>
    <t xml:space="preserve">                          - กองทุนการปฏิรูปที่ดินเพื่อเกษตรกรรม </t>
  </si>
  <si>
    <t>ประจำปีงบประมาณ พ.ศ.2569</t>
  </si>
  <si>
    <r>
      <rPr>
        <b/>
        <u/>
        <sz val="16"/>
        <rFont val="TH SarabunIT๙"/>
        <family val="2"/>
      </rPr>
      <t>หมายเหตุ</t>
    </r>
    <r>
      <rPr>
        <sz val="16"/>
        <rFont val="TH SarabunIT๙"/>
        <family val="2"/>
      </rPr>
      <t>.-  * คือ  โครงการฟาร์มตัวอย่างตามแนวพระราชดำริ บ้านบ่อหวี จังหวัดราชบุรี มี 7 หน่วยงานร่วมบูรณาการ</t>
    </r>
  </si>
  <si>
    <t>10*</t>
  </si>
  <si>
    <t>9*</t>
  </si>
  <si>
    <t>รายงานความก้าวหน้าผลการดำเนินงานด้านการเกษตรและสหกรณ์จังหวัดราชบุรี ไตรมาสที่ 3</t>
  </si>
  <si>
    <t xml:space="preserve"> ณ วันที่ 30 มิถุนายน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</si>
</sst>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0"/>
      <name val="Arial"/>
      <charset val="222"/>
    </font>
    <font>
      <sz val="10"/>
      <name val="Arial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6"/>
      <name val="TH SarabunIT๙"/>
      <family val="2"/>
    </font>
    <font>
      <sz val="14"/>
      <name val="DilleniaUPC"/>
      <family val="1"/>
      <charset val="222"/>
    </font>
    <font>
      <sz val="14"/>
      <name val="Cordia New"/>
      <family val="2"/>
    </font>
    <font>
      <sz val="14"/>
      <name val="CordiaUPC"/>
      <family val="2"/>
    </font>
    <font>
      <sz val="10"/>
      <name val="Arial"/>
      <family val="2"/>
    </font>
    <font>
      <b/>
      <sz val="16"/>
      <name val="TH SarabunIT๙"/>
      <family val="2"/>
    </font>
    <font>
      <sz val="16"/>
      <color theme="1"/>
      <name val="TH SarabunIT๙"/>
      <family val="2"/>
    </font>
    <font>
      <b/>
      <sz val="18"/>
      <name val="TH SarabunIT๙"/>
      <family val="2"/>
    </font>
    <font>
      <sz val="15"/>
      <name val="TH SarabunIT๙"/>
      <family val="2"/>
    </font>
    <font>
      <b/>
      <u/>
      <sz val="16"/>
      <name val="TH SarabunIT๙"/>
      <family val="2"/>
    </font>
    <font>
      <b/>
      <sz val="16"/>
      <color theme="1"/>
      <name val="TH SarabunIT๙"/>
      <family val="2"/>
    </font>
    <font>
      <b/>
      <sz val="16"/>
      <color rgb="FFFF0000"/>
      <name val="TH SarabunIT๙"/>
      <family val="2"/>
    </font>
    <font>
      <b/>
      <sz val="15"/>
      <color rgb="FFFF0000"/>
      <name val="TH SarabunIT๙"/>
      <family val="2"/>
    </font>
    <font>
      <b/>
      <sz val="15"/>
      <name val="TH SarabunIT๙"/>
      <family val="2"/>
    </font>
    <font>
      <sz val="15"/>
      <color theme="1"/>
      <name val="TH SarabunIT๙"/>
      <family val="2"/>
    </font>
    <font>
      <sz val="10"/>
      <name val="Arial"/>
      <family val="2"/>
    </font>
    <font>
      <sz val="12"/>
      <name val="TH SarabunIT๙"/>
      <family val="2"/>
    </font>
    <font>
      <sz val="13"/>
      <name val="TH SarabunIT๙"/>
      <family val="2"/>
    </font>
    <font>
      <b/>
      <sz val="13"/>
      <name val="TH SarabunIT๙"/>
      <family val="2"/>
    </font>
    <font>
      <b/>
      <sz val="10"/>
      <name val="TH SarabunIT๙"/>
      <family val="2"/>
      <charset val="222"/>
    </font>
    <font>
      <sz val="10"/>
      <name val="Arial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1">
    <xf numFmtId="0" fontId="0" fillId="0" borderId="0"/>
    <xf numFmtId="0" fontId="5" fillId="0" borderId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43" fontId="19" fillId="0" borderId="0" applyFont="0" applyFill="0" applyBorder="0" applyAlignment="0" applyProtection="0"/>
  </cellStyleXfs>
  <cellXfs count="117">
    <xf numFmtId="0" fontId="0" fillId="0" borderId="0" xfId="0"/>
    <xf numFmtId="0" fontId="4" fillId="0" borderId="0" xfId="0" applyFont="1"/>
    <xf numFmtId="0" fontId="10" fillId="0" borderId="0" xfId="0" applyFont="1"/>
    <xf numFmtId="0" fontId="9" fillId="0" borderId="9" xfId="5" applyFont="1" applyBorder="1" applyAlignment="1"/>
    <xf numFmtId="0" fontId="9" fillId="0" borderId="9" xfId="5" applyFont="1" applyBorder="1" applyAlignment="1">
      <alignment horizontal="center"/>
    </xf>
    <xf numFmtId="0" fontId="9" fillId="0" borderId="9" xfId="5" applyFont="1" applyBorder="1" applyAlignment="1">
      <alignment horizontal="left"/>
    </xf>
    <xf numFmtId="0" fontId="12" fillId="0" borderId="11" xfId="0" applyFont="1" applyBorder="1" applyAlignment="1">
      <alignment horizontal="center"/>
    </xf>
    <xf numFmtId="0" fontId="12" fillId="0" borderId="11" xfId="5" applyFont="1" applyBorder="1" applyAlignment="1"/>
    <xf numFmtId="0" fontId="12" fillId="0" borderId="10" xfId="0" applyFont="1" applyBorder="1" applyAlignment="1">
      <alignment horizontal="center"/>
    </xf>
    <xf numFmtId="0" fontId="12" fillId="0" borderId="5" xfId="5" applyFont="1" applyBorder="1" applyAlignment="1"/>
    <xf numFmtId="0" fontId="12" fillId="0" borderId="5" xfId="5" applyFont="1" applyBorder="1" applyAlignment="1">
      <alignment horizontal="center"/>
    </xf>
    <xf numFmtId="0" fontId="3" fillId="0" borderId="5" xfId="5" applyFont="1" applyBorder="1" applyAlignment="1">
      <alignment horizontal="left"/>
    </xf>
    <xf numFmtId="0" fontId="4" fillId="0" borderId="2" xfId="0" applyFont="1" applyBorder="1" applyAlignment="1">
      <alignment horizontal="center"/>
    </xf>
    <xf numFmtId="0" fontId="9" fillId="0" borderId="2" xfId="5" applyFont="1" applyBorder="1" applyAlignment="1">
      <alignment horizontal="center"/>
    </xf>
    <xf numFmtId="0" fontId="9" fillId="0" borderId="0" xfId="5" applyFont="1" applyBorder="1" applyAlignment="1">
      <alignment horizontal="center" vertical="center" wrapText="1"/>
    </xf>
    <xf numFmtId="0" fontId="9" fillId="0" borderId="0" xfId="5" applyFont="1" applyBorder="1" applyAlignment="1">
      <alignment horizontal="left"/>
    </xf>
    <xf numFmtId="4" fontId="9" fillId="0" borderId="0" xfId="5" applyNumberFormat="1" applyFont="1" applyBorder="1" applyAlignment="1">
      <alignment horizontal="center" vertical="center" wrapText="1"/>
    </xf>
    <xf numFmtId="0" fontId="9" fillId="0" borderId="0" xfId="5" applyFont="1" applyBorder="1" applyAlignment="1">
      <alignment horizontal="center" vertical="center"/>
    </xf>
    <xf numFmtId="4" fontId="9" fillId="0" borderId="0" xfId="5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2" fillId="0" borderId="4" xfId="0" applyFont="1" applyBorder="1" applyAlignment="1">
      <alignment horizontal="center"/>
    </xf>
    <xf numFmtId="0" fontId="12" fillId="0" borderId="6" xfId="5" applyFont="1" applyBorder="1" applyAlignment="1"/>
    <xf numFmtId="0" fontId="3" fillId="0" borderId="6" xfId="5" applyFont="1" applyBorder="1" applyAlignment="1">
      <alignment horizontal="left"/>
    </xf>
    <xf numFmtId="0" fontId="12" fillId="0" borderId="6" xfId="5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7" xfId="5" applyFont="1" applyBorder="1" applyAlignment="1"/>
    <xf numFmtId="0" fontId="3" fillId="0" borderId="15" xfId="5" applyFont="1" applyBorder="1" applyAlignment="1">
      <alignment horizontal="left"/>
    </xf>
    <xf numFmtId="0" fontId="12" fillId="0" borderId="15" xfId="5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4" fontId="15" fillId="0" borderId="0" xfId="5" applyNumberFormat="1" applyFont="1" applyBorder="1" applyAlignment="1"/>
    <xf numFmtId="2" fontId="16" fillId="0" borderId="13" xfId="5" applyNumberFormat="1" applyFont="1" applyBorder="1" applyAlignment="1">
      <alignment horizontal="center"/>
    </xf>
    <xf numFmtId="2" fontId="16" fillId="0" borderId="0" xfId="5" applyNumberFormat="1" applyFont="1" applyBorder="1" applyAlignment="1">
      <alignment horizontal="center"/>
    </xf>
    <xf numFmtId="4" fontId="9" fillId="0" borderId="2" xfId="5" applyNumberFormat="1" applyFont="1" applyBorder="1" applyAlignment="1"/>
    <xf numFmtId="2" fontId="17" fillId="0" borderId="2" xfId="5" applyNumberFormat="1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" fillId="0" borderId="7" xfId="5" applyFont="1" applyBorder="1" applyAlignment="1">
      <alignment horizontal="left"/>
    </xf>
    <xf numFmtId="0" fontId="12" fillId="0" borderId="10" xfId="5" applyFont="1" applyBorder="1" applyAlignment="1">
      <alignment horizontal="center"/>
    </xf>
    <xf numFmtId="4" fontId="12" fillId="0" borderId="10" xfId="5" applyNumberFormat="1" applyFont="1" applyBorder="1" applyAlignment="1">
      <alignment horizontal="right"/>
    </xf>
    <xf numFmtId="0" fontId="18" fillId="0" borderId="11" xfId="5" applyFont="1" applyBorder="1" applyAlignment="1">
      <alignment horizontal="center"/>
    </xf>
    <xf numFmtId="0" fontId="18" fillId="0" borderId="5" xfId="5" applyFont="1" applyBorder="1" applyAlignment="1">
      <alignment horizontal="center"/>
    </xf>
    <xf numFmtId="4" fontId="18" fillId="0" borderId="11" xfId="5" applyNumberFormat="1" applyFont="1" applyBorder="1" applyAlignment="1">
      <alignment horizontal="right"/>
    </xf>
    <xf numFmtId="2" fontId="18" fillId="0" borderId="5" xfId="5" applyNumberFormat="1" applyFont="1" applyBorder="1" applyAlignment="1">
      <alignment horizontal="center"/>
    </xf>
    <xf numFmtId="4" fontId="18" fillId="0" borderId="5" xfId="5" applyNumberFormat="1" applyFont="1" applyBorder="1" applyAlignment="1">
      <alignment horizontal="right"/>
    </xf>
    <xf numFmtId="4" fontId="18" fillId="2" borderId="5" xfId="5" applyNumberFormat="1" applyFont="1" applyFill="1" applyBorder="1" applyAlignment="1">
      <alignment horizontal="right"/>
    </xf>
    <xf numFmtId="2" fontId="18" fillId="2" borderId="5" xfId="5" applyNumberFormat="1" applyFont="1" applyFill="1" applyBorder="1" applyAlignment="1">
      <alignment horizontal="center"/>
    </xf>
    <xf numFmtId="0" fontId="18" fillId="0" borderId="6" xfId="5" applyFont="1" applyBorder="1" applyAlignment="1">
      <alignment horizontal="center"/>
    </xf>
    <xf numFmtId="0" fontId="9" fillId="0" borderId="0" xfId="5" applyFont="1" applyAlignment="1">
      <alignment horizontal="left"/>
    </xf>
    <xf numFmtId="0" fontId="9" fillId="0" borderId="0" xfId="5" applyFont="1" applyAlignment="1">
      <alignment horizontal="center"/>
    </xf>
    <xf numFmtId="4" fontId="15" fillId="0" borderId="0" xfId="5" applyNumberFormat="1" applyFont="1"/>
    <xf numFmtId="2" fontId="16" fillId="0" borderId="0" xfId="5" applyNumberFormat="1" applyFont="1" applyAlignment="1">
      <alignment horizontal="center"/>
    </xf>
    <xf numFmtId="0" fontId="4" fillId="0" borderId="0" xfId="5" applyFont="1" applyAlignment="1">
      <alignment horizontal="left"/>
    </xf>
    <xf numFmtId="0" fontId="4" fillId="0" borderId="0" xfId="0" applyFont="1" applyAlignment="1">
      <alignment horizontal="center"/>
    </xf>
    <xf numFmtId="4" fontId="18" fillId="0" borderId="5" xfId="5" applyNumberFormat="1" applyFont="1" applyBorder="1" applyAlignment="1">
      <alignment horizontal="center"/>
    </xf>
    <xf numFmtId="0" fontId="9" fillId="0" borderId="9" xfId="5" applyFont="1" applyBorder="1"/>
    <xf numFmtId="0" fontId="12" fillId="0" borderId="3" xfId="0" applyFont="1" applyBorder="1" applyAlignment="1">
      <alignment horizontal="center"/>
    </xf>
    <xf numFmtId="0" fontId="12" fillId="0" borderId="3" xfId="5" applyFont="1" applyBorder="1"/>
    <xf numFmtId="0" fontId="12" fillId="0" borderId="11" xfId="5" applyFont="1" applyBorder="1" applyAlignment="1">
      <alignment horizontal="center"/>
    </xf>
    <xf numFmtId="4" fontId="12" fillId="0" borderId="11" xfId="5" applyNumberFormat="1" applyFont="1" applyBorder="1" applyAlignment="1">
      <alignment horizontal="right"/>
    </xf>
    <xf numFmtId="2" fontId="12" fillId="0" borderId="11" xfId="5" applyNumberFormat="1" applyFont="1" applyBorder="1" applyAlignment="1">
      <alignment horizontal="right"/>
    </xf>
    <xf numFmtId="0" fontId="12" fillId="0" borderId="4" xfId="5" applyFont="1" applyBorder="1"/>
    <xf numFmtId="4" fontId="12" fillId="0" borderId="5" xfId="5" applyNumberFormat="1" applyFont="1" applyBorder="1" applyAlignment="1">
      <alignment horizontal="right"/>
    </xf>
    <xf numFmtId="2" fontId="12" fillId="0" borderId="5" xfId="5" applyNumberFormat="1" applyFont="1" applyBorder="1" applyAlignment="1">
      <alignment horizontal="right"/>
    </xf>
    <xf numFmtId="0" fontId="20" fillId="0" borderId="6" xfId="5" applyFont="1" applyBorder="1" applyAlignment="1">
      <alignment horizontal="center"/>
    </xf>
    <xf numFmtId="4" fontId="12" fillId="0" borderId="6" xfId="5" applyNumberFormat="1" applyFont="1" applyBorder="1" applyAlignment="1">
      <alignment horizontal="right"/>
    </xf>
    <xf numFmtId="2" fontId="12" fillId="0" borderId="6" xfId="5" applyNumberFormat="1" applyFont="1" applyBorder="1" applyAlignment="1">
      <alignment horizontal="right"/>
    </xf>
    <xf numFmtId="0" fontId="12" fillId="0" borderId="7" xfId="5" applyFont="1" applyBorder="1"/>
    <xf numFmtId="0" fontId="17" fillId="3" borderId="2" xfId="5" applyFont="1" applyFill="1" applyBorder="1" applyAlignment="1">
      <alignment horizontal="center"/>
    </xf>
    <xf numFmtId="4" fontId="17" fillId="3" borderId="2" xfId="5" applyNumberFormat="1" applyFont="1" applyFill="1" applyBorder="1" applyAlignment="1">
      <alignment horizontal="right"/>
    </xf>
    <xf numFmtId="2" fontId="17" fillId="3" borderId="2" xfId="5" applyNumberFormat="1" applyFont="1" applyFill="1" applyBorder="1" applyAlignment="1">
      <alignment horizontal="right"/>
    </xf>
    <xf numFmtId="2" fontId="12" fillId="0" borderId="10" xfId="5" applyNumberFormat="1" applyFont="1" applyBorder="1" applyAlignment="1">
      <alignment horizontal="right"/>
    </xf>
    <xf numFmtId="4" fontId="12" fillId="2" borderId="10" xfId="5" applyNumberFormat="1" applyFont="1" applyFill="1" applyBorder="1" applyAlignment="1">
      <alignment horizontal="right"/>
    </xf>
    <xf numFmtId="0" fontId="4" fillId="3" borderId="2" xfId="0" applyFont="1" applyFill="1" applyBorder="1" applyAlignment="1">
      <alignment horizontal="center"/>
    </xf>
    <xf numFmtId="43" fontId="9" fillId="3" borderId="8" xfId="10" applyFont="1" applyFill="1" applyBorder="1" applyAlignment="1">
      <alignment horizontal="center"/>
    </xf>
    <xf numFmtId="0" fontId="9" fillId="0" borderId="0" xfId="5" applyFont="1" applyAlignment="1">
      <alignment horizontal="center" vertical="center" wrapText="1"/>
    </xf>
    <xf numFmtId="0" fontId="9" fillId="0" borderId="0" xfId="5" applyFont="1" applyAlignment="1">
      <alignment horizontal="center" vertical="center"/>
    </xf>
    <xf numFmtId="4" fontId="9" fillId="0" borderId="0" xfId="5" applyNumberFormat="1" applyFont="1" applyAlignment="1">
      <alignment horizontal="center" vertical="center" wrapText="1"/>
    </xf>
    <xf numFmtId="4" fontId="9" fillId="0" borderId="0" xfId="5" applyNumberFormat="1" applyFont="1" applyAlignment="1">
      <alignment horizontal="center" vertical="center"/>
    </xf>
    <xf numFmtId="2" fontId="12" fillId="0" borderId="10" xfId="5" applyNumberFormat="1" applyFont="1" applyBorder="1" applyAlignment="1">
      <alignment horizontal="center"/>
    </xf>
    <xf numFmtId="0" fontId="21" fillId="0" borderId="6" xfId="5" applyFont="1" applyBorder="1" applyAlignment="1">
      <alignment horizontal="center"/>
    </xf>
    <xf numFmtId="4" fontId="17" fillId="3" borderId="2" xfId="5" applyNumberFormat="1" applyFont="1" applyFill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2" borderId="13" xfId="5" applyFont="1" applyFill="1" applyBorder="1"/>
    <xf numFmtId="0" fontId="17" fillId="2" borderId="13" xfId="5" applyFont="1" applyFill="1" applyBorder="1" applyAlignment="1">
      <alignment horizontal="center"/>
    </xf>
    <xf numFmtId="4" fontId="17" fillId="2" borderId="13" xfId="5" applyNumberFormat="1" applyFont="1" applyFill="1" applyBorder="1" applyAlignment="1">
      <alignment horizontal="right"/>
    </xf>
    <xf numFmtId="2" fontId="17" fillId="2" borderId="13" xfId="5" applyNumberFormat="1" applyFont="1" applyFill="1" applyBorder="1" applyAlignment="1">
      <alignment horizontal="right"/>
    </xf>
    <xf numFmtId="0" fontId="9" fillId="0" borderId="8" xfId="5" applyFont="1" applyBorder="1" applyAlignment="1">
      <alignment horizontal="center"/>
    </xf>
    <xf numFmtId="0" fontId="9" fillId="3" borderId="8" xfId="5" applyFont="1" applyFill="1" applyBorder="1" applyAlignment="1">
      <alignment horizontal="center"/>
    </xf>
    <xf numFmtId="4" fontId="4" fillId="0" borderId="0" xfId="0" applyNumberFormat="1" applyFont="1"/>
    <xf numFmtId="0" fontId="11" fillId="0" borderId="0" xfId="5" applyFont="1" applyAlignment="1">
      <alignment horizontal="center"/>
    </xf>
    <xf numFmtId="0" fontId="11" fillId="0" borderId="0" xfId="5" applyFont="1" applyBorder="1" applyAlignment="1">
      <alignment horizontal="center"/>
    </xf>
    <xf numFmtId="0" fontId="9" fillId="0" borderId="9" xfId="5" applyFont="1" applyBorder="1" applyAlignment="1">
      <alignment horizontal="right"/>
    </xf>
    <xf numFmtId="0" fontId="9" fillId="0" borderId="3" xfId="5" applyFont="1" applyBorder="1" applyAlignment="1">
      <alignment horizontal="center" vertical="center" wrapText="1"/>
    </xf>
    <xf numFmtId="0" fontId="9" fillId="0" borderId="4" xfId="5" applyFont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/>
    </xf>
    <xf numFmtId="0" fontId="9" fillId="0" borderId="1" xfId="5" applyFont="1" applyBorder="1" applyAlignment="1">
      <alignment horizontal="center"/>
    </xf>
    <xf numFmtId="0" fontId="9" fillId="0" borderId="12" xfId="5" applyFont="1" applyBorder="1" applyAlignment="1">
      <alignment horizontal="center" vertical="center"/>
    </xf>
    <xf numFmtId="0" fontId="9" fillId="0" borderId="15" xfId="5" applyFont="1" applyBorder="1" applyAlignment="1">
      <alignment horizontal="center" vertical="center"/>
    </xf>
    <xf numFmtId="0" fontId="9" fillId="0" borderId="3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 wrapText="1"/>
    </xf>
    <xf numFmtId="0" fontId="2" fillId="0" borderId="7" xfId="5" applyFont="1" applyBorder="1" applyAlignment="1">
      <alignment horizontal="center" vertical="center" wrapText="1"/>
    </xf>
    <xf numFmtId="0" fontId="9" fillId="3" borderId="8" xfId="5" applyFont="1" applyFill="1" applyBorder="1" applyAlignment="1">
      <alignment horizontal="center"/>
    </xf>
    <xf numFmtId="0" fontId="9" fillId="3" borderId="1" xfId="5" applyFont="1" applyFill="1" applyBorder="1" applyAlignment="1">
      <alignment horizontal="center"/>
    </xf>
    <xf numFmtId="0" fontId="22" fillId="0" borderId="3" xfId="5" applyFont="1" applyBorder="1" applyAlignment="1">
      <alignment horizontal="center" vertical="center" wrapText="1"/>
    </xf>
    <xf numFmtId="0" fontId="22" fillId="0" borderId="4" xfId="5" applyFont="1" applyBorder="1" applyAlignment="1">
      <alignment horizontal="center" vertical="center" wrapText="1"/>
    </xf>
    <xf numFmtId="0" fontId="22" fillId="0" borderId="7" xfId="5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3" fillId="0" borderId="3" xfId="5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</cellXfs>
  <cellStyles count="11">
    <cellStyle name="Comma 2" xfId="8" xr:uid="{00000000-0005-0000-0000-000000000000}"/>
    <cellStyle name="Normal 2" xfId="7" xr:uid="{00000000-0005-0000-0000-000001000000}"/>
    <cellStyle name="Normal 3" xfId="5" xr:uid="{00000000-0005-0000-0000-000002000000}"/>
    <cellStyle name="Normal 4 2" xfId="9" xr:uid="{00000000-0005-0000-0000-000003000000}"/>
    <cellStyle name="Normal_DETAIL-SAMPLE" xfId="1" xr:uid="{00000000-0005-0000-0000-000004000000}"/>
    <cellStyle name="เครื่องหมายจุลภาค 10" xfId="2" xr:uid="{00000000-0005-0000-0000-000005000000}"/>
    <cellStyle name="เครื่องหมายจุลภาค 2" xfId="3" xr:uid="{00000000-0005-0000-0000-000006000000}"/>
    <cellStyle name="จุลภาค" xfId="10" builtinId="3"/>
    <cellStyle name="ปกติ" xfId="0" builtinId="0"/>
    <cellStyle name="ปกติ 2" xfId="4" xr:uid="{00000000-0005-0000-0000-000008000000}"/>
    <cellStyle name="ปกติ 3" xfId="6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E61D0-50F1-4021-B424-DDCD7FE0CD9C}">
  <dimension ref="A1:I76"/>
  <sheetViews>
    <sheetView tabSelected="1" zoomScaleNormal="100" workbookViewId="0">
      <selection activeCell="H19" sqref="H19"/>
    </sheetView>
  </sheetViews>
  <sheetFormatPr defaultColWidth="13.7109375" defaultRowHeight="20.25" x14ac:dyDescent="0.3"/>
  <cols>
    <col min="1" max="1" width="5.7109375" style="2" customWidth="1"/>
    <col min="2" max="2" width="40.7109375" style="2" customWidth="1"/>
    <col min="3" max="3" width="17.42578125" style="2" customWidth="1"/>
    <col min="4" max="4" width="9" style="19" customWidth="1"/>
    <col min="5" max="5" width="8" style="19" customWidth="1"/>
    <col min="6" max="6" width="7.7109375" style="20" customWidth="1"/>
    <col min="7" max="7" width="19" style="2" bestFit="1" customWidth="1"/>
    <col min="8" max="8" width="18.5703125" style="2" bestFit="1" customWidth="1"/>
    <col min="9" max="9" width="8.140625" style="2" customWidth="1"/>
    <col min="10" max="16384" width="13.7109375" style="2"/>
  </cols>
  <sheetData>
    <row r="1" spans="1:9" s="1" customFormat="1" ht="23.25" x14ac:dyDescent="0.35">
      <c r="A1" s="90" t="s">
        <v>80</v>
      </c>
      <c r="B1" s="90"/>
      <c r="C1" s="90"/>
      <c r="D1" s="90"/>
      <c r="E1" s="90"/>
      <c r="F1" s="90"/>
      <c r="G1" s="90"/>
      <c r="H1" s="90"/>
      <c r="I1" s="90"/>
    </row>
    <row r="2" spans="1:9" s="1" customFormat="1" ht="23.25" x14ac:dyDescent="0.35">
      <c r="A2" s="90" t="s">
        <v>76</v>
      </c>
      <c r="B2" s="90"/>
      <c r="C2" s="90"/>
      <c r="D2" s="90"/>
      <c r="E2" s="90"/>
      <c r="F2" s="90"/>
      <c r="G2" s="90"/>
      <c r="H2" s="90"/>
      <c r="I2" s="90"/>
    </row>
    <row r="3" spans="1:9" s="1" customFormat="1" ht="23.25" x14ac:dyDescent="0.35">
      <c r="A3" s="91" t="s">
        <v>81</v>
      </c>
      <c r="B3" s="91"/>
      <c r="C3" s="91"/>
      <c r="D3" s="91"/>
      <c r="E3" s="91"/>
      <c r="F3" s="91"/>
      <c r="G3" s="91"/>
      <c r="H3" s="91"/>
      <c r="I3" s="91"/>
    </row>
    <row r="4" spans="1:9" s="1" customFormat="1" x14ac:dyDescent="0.3">
      <c r="B4" s="3"/>
      <c r="C4" s="3"/>
      <c r="D4" s="4"/>
      <c r="E4" s="4"/>
      <c r="F4" s="5"/>
      <c r="G4" s="3"/>
      <c r="H4" s="92" t="s">
        <v>5</v>
      </c>
      <c r="I4" s="92"/>
    </row>
    <row r="5" spans="1:9" s="1" customFormat="1" ht="20.25" customHeight="1" x14ac:dyDescent="0.3">
      <c r="A5" s="93" t="s">
        <v>6</v>
      </c>
      <c r="B5" s="93" t="s">
        <v>7</v>
      </c>
      <c r="C5" s="96" t="s">
        <v>8</v>
      </c>
      <c r="D5" s="97"/>
      <c r="E5" s="97"/>
      <c r="F5" s="98"/>
      <c r="G5" s="93" t="s">
        <v>9</v>
      </c>
      <c r="H5" s="99" t="s">
        <v>10</v>
      </c>
      <c r="I5" s="100"/>
    </row>
    <row r="6" spans="1:9" s="1" customFormat="1" x14ac:dyDescent="0.3">
      <c r="A6" s="94"/>
      <c r="B6" s="94"/>
      <c r="C6" s="101" t="s">
        <v>0</v>
      </c>
      <c r="D6" s="103" t="s">
        <v>3</v>
      </c>
      <c r="E6" s="105" t="s">
        <v>2</v>
      </c>
      <c r="F6" s="105" t="s">
        <v>43</v>
      </c>
      <c r="G6" s="94"/>
      <c r="H6" s="101" t="s">
        <v>11</v>
      </c>
      <c r="I6" s="103" t="s">
        <v>1</v>
      </c>
    </row>
    <row r="7" spans="1:9" s="1" customFormat="1" x14ac:dyDescent="0.3">
      <c r="A7" s="95"/>
      <c r="B7" s="95"/>
      <c r="C7" s="102"/>
      <c r="D7" s="104"/>
      <c r="E7" s="106"/>
      <c r="F7" s="106"/>
      <c r="G7" s="95"/>
      <c r="H7" s="102"/>
      <c r="I7" s="104"/>
    </row>
    <row r="8" spans="1:9" s="1" customFormat="1" x14ac:dyDescent="0.3">
      <c r="A8" s="6">
        <v>1</v>
      </c>
      <c r="B8" s="7" t="s">
        <v>12</v>
      </c>
      <c r="C8" s="40">
        <v>7</v>
      </c>
      <c r="D8" s="41" t="s">
        <v>47</v>
      </c>
      <c r="E8" s="40" t="s">
        <v>16</v>
      </c>
      <c r="F8" s="41">
        <v>1</v>
      </c>
      <c r="G8" s="42">
        <v>2755100</v>
      </c>
      <c r="H8" s="42">
        <v>2359493.85</v>
      </c>
      <c r="I8" s="43">
        <f t="shared" ref="I8:I29" si="0">100/G8*H8</f>
        <v>85.640951326630628</v>
      </c>
    </row>
    <row r="9" spans="1:9" s="1" customFormat="1" x14ac:dyDescent="0.3">
      <c r="A9" s="8">
        <v>2</v>
      </c>
      <c r="B9" s="9" t="s">
        <v>13</v>
      </c>
      <c r="C9" s="41">
        <v>20</v>
      </c>
      <c r="D9" s="41" t="s">
        <v>79</v>
      </c>
      <c r="E9" s="41">
        <v>2</v>
      </c>
      <c r="F9" s="41" t="s">
        <v>16</v>
      </c>
      <c r="G9" s="44">
        <v>26734255</v>
      </c>
      <c r="H9" s="44">
        <v>10498538</v>
      </c>
      <c r="I9" s="43">
        <f t="shared" si="0"/>
        <v>39.269985267964266</v>
      </c>
    </row>
    <row r="10" spans="1:9" s="1" customFormat="1" x14ac:dyDescent="0.3">
      <c r="A10" s="8">
        <v>3</v>
      </c>
      <c r="B10" s="9" t="s">
        <v>14</v>
      </c>
      <c r="C10" s="41">
        <v>11</v>
      </c>
      <c r="D10" s="41" t="s">
        <v>48</v>
      </c>
      <c r="E10" s="41">
        <v>1</v>
      </c>
      <c r="F10" s="41" t="s">
        <v>16</v>
      </c>
      <c r="G10" s="44">
        <v>7142610</v>
      </c>
      <c r="H10" s="44">
        <v>3875829.08</v>
      </c>
      <c r="I10" s="43">
        <f t="shared" si="0"/>
        <v>54.263484636568428</v>
      </c>
    </row>
    <row r="11" spans="1:9" s="1" customFormat="1" x14ac:dyDescent="0.3">
      <c r="A11" s="8">
        <v>4</v>
      </c>
      <c r="B11" s="9" t="s">
        <v>15</v>
      </c>
      <c r="C11" s="41">
        <v>13</v>
      </c>
      <c r="D11" s="41" t="s">
        <v>16</v>
      </c>
      <c r="E11" s="41" t="s">
        <v>16</v>
      </c>
      <c r="F11" s="41" t="s">
        <v>16</v>
      </c>
      <c r="G11" s="44">
        <v>6331090</v>
      </c>
      <c r="H11" s="44">
        <v>3441632.61</v>
      </c>
      <c r="I11" s="43">
        <f t="shared" si="0"/>
        <v>54.360822701936002</v>
      </c>
    </row>
    <row r="12" spans="1:9" s="1" customFormat="1" x14ac:dyDescent="0.3">
      <c r="A12" s="8">
        <v>5</v>
      </c>
      <c r="B12" s="9" t="s">
        <v>17</v>
      </c>
      <c r="C12" s="41">
        <v>20</v>
      </c>
      <c r="D12" s="41" t="s">
        <v>16</v>
      </c>
      <c r="E12" s="41" t="s">
        <v>16</v>
      </c>
      <c r="F12" s="41" t="s">
        <v>16</v>
      </c>
      <c r="G12" s="45">
        <v>1202580</v>
      </c>
      <c r="H12" s="45">
        <v>739258.39</v>
      </c>
      <c r="I12" s="46">
        <f t="shared" si="0"/>
        <v>61.472699529345242</v>
      </c>
    </row>
    <row r="13" spans="1:9" s="1" customFormat="1" x14ac:dyDescent="0.3">
      <c r="A13" s="8">
        <v>6</v>
      </c>
      <c r="B13" s="9" t="s">
        <v>18</v>
      </c>
      <c r="C13" s="41">
        <v>21</v>
      </c>
      <c r="D13" s="41" t="s">
        <v>16</v>
      </c>
      <c r="E13" s="41" t="s">
        <v>16</v>
      </c>
      <c r="F13" s="41" t="s">
        <v>16</v>
      </c>
      <c r="G13" s="44">
        <v>2475310</v>
      </c>
      <c r="H13" s="44">
        <v>1738893.49</v>
      </c>
      <c r="I13" s="43">
        <f t="shared" si="0"/>
        <v>70.249523898016818</v>
      </c>
    </row>
    <row r="14" spans="1:9" s="1" customFormat="1" x14ac:dyDescent="0.3">
      <c r="A14" s="8">
        <v>7</v>
      </c>
      <c r="B14" s="9" t="s">
        <v>19</v>
      </c>
      <c r="C14" s="41">
        <v>7</v>
      </c>
      <c r="D14" s="41" t="s">
        <v>47</v>
      </c>
      <c r="E14" s="41" t="s">
        <v>16</v>
      </c>
      <c r="F14" s="41">
        <v>8</v>
      </c>
      <c r="G14" s="44">
        <v>2232400</v>
      </c>
      <c r="H14" s="44">
        <v>1866361</v>
      </c>
      <c r="I14" s="43">
        <f t="shared" si="0"/>
        <v>83.603341695036733</v>
      </c>
    </row>
    <row r="15" spans="1:9" s="1" customFormat="1" x14ac:dyDescent="0.3">
      <c r="A15" s="8">
        <v>8</v>
      </c>
      <c r="B15" s="9" t="s">
        <v>20</v>
      </c>
      <c r="C15" s="41">
        <v>4</v>
      </c>
      <c r="D15" s="41" t="s">
        <v>16</v>
      </c>
      <c r="E15" s="41" t="s">
        <v>16</v>
      </c>
      <c r="F15" s="41">
        <v>6</v>
      </c>
      <c r="G15" s="44">
        <v>3140349</v>
      </c>
      <c r="H15" s="44">
        <v>1929463.27</v>
      </c>
      <c r="I15" s="43">
        <f t="shared" si="0"/>
        <v>61.441045883753688</v>
      </c>
    </row>
    <row r="16" spans="1:9" s="1" customFormat="1" x14ac:dyDescent="0.3">
      <c r="A16" s="8">
        <v>9</v>
      </c>
      <c r="B16" s="9" t="s">
        <v>21</v>
      </c>
      <c r="C16" s="41">
        <v>8</v>
      </c>
      <c r="D16" s="41" t="s">
        <v>16</v>
      </c>
      <c r="E16" s="41" t="s">
        <v>16</v>
      </c>
      <c r="F16" s="41" t="s">
        <v>16</v>
      </c>
      <c r="G16" s="44">
        <v>2217514</v>
      </c>
      <c r="H16" s="44">
        <v>1743688.17</v>
      </c>
      <c r="I16" s="43">
        <f t="shared" si="0"/>
        <v>78.632566468576968</v>
      </c>
    </row>
    <row r="17" spans="1:9" s="1" customFormat="1" x14ac:dyDescent="0.3">
      <c r="A17" s="8">
        <v>11</v>
      </c>
      <c r="B17" s="9" t="s">
        <v>22</v>
      </c>
      <c r="C17" s="41">
        <v>23</v>
      </c>
      <c r="D17" s="41" t="s">
        <v>47</v>
      </c>
      <c r="E17" s="41" t="s">
        <v>16</v>
      </c>
      <c r="F17" s="41" t="s">
        <v>16</v>
      </c>
      <c r="G17" s="44">
        <v>8430796</v>
      </c>
      <c r="H17" s="44">
        <v>6842305.3200000003</v>
      </c>
      <c r="I17" s="43">
        <f t="shared" si="0"/>
        <v>81.158473292438813</v>
      </c>
    </row>
    <row r="18" spans="1:9" s="1" customFormat="1" x14ac:dyDescent="0.3">
      <c r="A18" s="8">
        <v>10</v>
      </c>
      <c r="B18" s="9" t="s">
        <v>23</v>
      </c>
      <c r="C18" s="41">
        <v>11</v>
      </c>
      <c r="D18" s="41" t="s">
        <v>48</v>
      </c>
      <c r="E18" s="41" t="s">
        <v>16</v>
      </c>
      <c r="F18" s="41" t="s">
        <v>16</v>
      </c>
      <c r="G18" s="44">
        <v>104086800</v>
      </c>
      <c r="H18" s="44">
        <v>90023659.870000005</v>
      </c>
      <c r="I18" s="43">
        <f t="shared" si="0"/>
        <v>86.489026341476546</v>
      </c>
    </row>
    <row r="19" spans="1:9" s="1" customFormat="1" x14ac:dyDescent="0.3">
      <c r="A19" s="8">
        <v>12</v>
      </c>
      <c r="B19" s="9" t="s">
        <v>24</v>
      </c>
      <c r="C19" s="41">
        <v>12</v>
      </c>
      <c r="D19" s="41" t="s">
        <v>16</v>
      </c>
      <c r="E19" s="41" t="s">
        <v>16</v>
      </c>
      <c r="F19" s="41" t="s">
        <v>16</v>
      </c>
      <c r="G19" s="44">
        <v>135002776</v>
      </c>
      <c r="H19" s="44">
        <v>39464180.57</v>
      </c>
      <c r="I19" s="43">
        <f t="shared" si="0"/>
        <v>29.232125249039324</v>
      </c>
    </row>
    <row r="20" spans="1:9" s="1" customFormat="1" x14ac:dyDescent="0.3">
      <c r="A20" s="8">
        <v>13</v>
      </c>
      <c r="B20" s="9" t="s">
        <v>25</v>
      </c>
      <c r="C20" s="41">
        <v>3</v>
      </c>
      <c r="D20" s="41" t="s">
        <v>16</v>
      </c>
      <c r="E20" s="41" t="s">
        <v>16</v>
      </c>
      <c r="F20" s="41" t="s">
        <v>16</v>
      </c>
      <c r="G20" s="44">
        <v>38384200</v>
      </c>
      <c r="H20" s="44">
        <v>31857188.210000001</v>
      </c>
      <c r="I20" s="43">
        <f t="shared" si="0"/>
        <v>82.995576851933876</v>
      </c>
    </row>
    <row r="21" spans="1:9" s="1" customFormat="1" x14ac:dyDescent="0.3">
      <c r="A21" s="8">
        <v>14</v>
      </c>
      <c r="B21" s="9" t="s">
        <v>39</v>
      </c>
      <c r="C21" s="41">
        <v>3</v>
      </c>
      <c r="D21" s="41" t="s">
        <v>16</v>
      </c>
      <c r="E21" s="41" t="s">
        <v>16</v>
      </c>
      <c r="F21" s="41" t="s">
        <v>16</v>
      </c>
      <c r="G21" s="44">
        <v>1859000</v>
      </c>
      <c r="H21" s="44">
        <v>1794412</v>
      </c>
      <c r="I21" s="43">
        <f t="shared" si="0"/>
        <v>96.525658956428188</v>
      </c>
    </row>
    <row r="22" spans="1:9" s="1" customFormat="1" x14ac:dyDescent="0.3">
      <c r="A22" s="8">
        <v>15</v>
      </c>
      <c r="B22" s="9" t="s">
        <v>26</v>
      </c>
      <c r="C22" s="41">
        <v>14</v>
      </c>
      <c r="D22" s="41" t="s">
        <v>16</v>
      </c>
      <c r="E22" s="41" t="s">
        <v>16</v>
      </c>
      <c r="F22" s="41" t="s">
        <v>16</v>
      </c>
      <c r="G22" s="44">
        <v>38926010</v>
      </c>
      <c r="H22" s="44">
        <v>28782390.600000001</v>
      </c>
      <c r="I22" s="43">
        <f t="shared" si="0"/>
        <v>73.941281420828901</v>
      </c>
    </row>
    <row r="23" spans="1:9" s="1" customFormat="1" x14ac:dyDescent="0.3">
      <c r="A23" s="8">
        <v>16</v>
      </c>
      <c r="B23" s="9" t="s">
        <v>27</v>
      </c>
      <c r="C23" s="41">
        <v>5</v>
      </c>
      <c r="D23" s="41" t="s">
        <v>16</v>
      </c>
      <c r="E23" s="41" t="s">
        <v>16</v>
      </c>
      <c r="F23" s="41" t="s">
        <v>16</v>
      </c>
      <c r="G23" s="44">
        <v>3064991</v>
      </c>
      <c r="H23" s="44">
        <v>2584205.06</v>
      </c>
      <c r="I23" s="43">
        <f t="shared" si="0"/>
        <v>84.313626369539108</v>
      </c>
    </row>
    <row r="24" spans="1:9" s="1" customFormat="1" x14ac:dyDescent="0.3">
      <c r="A24" s="8">
        <v>17</v>
      </c>
      <c r="B24" s="9" t="s">
        <v>28</v>
      </c>
      <c r="C24" s="41">
        <v>5</v>
      </c>
      <c r="D24" s="41" t="s">
        <v>16</v>
      </c>
      <c r="E24" s="41" t="s">
        <v>16</v>
      </c>
      <c r="F24" s="41" t="s">
        <v>16</v>
      </c>
      <c r="G24" s="44">
        <v>19982069</v>
      </c>
      <c r="H24" s="44">
        <v>15925732.25</v>
      </c>
      <c r="I24" s="43">
        <f t="shared" si="0"/>
        <v>79.700116389348864</v>
      </c>
    </row>
    <row r="25" spans="1:9" s="1" customFormat="1" x14ac:dyDescent="0.3">
      <c r="A25" s="8">
        <v>18</v>
      </c>
      <c r="B25" s="9" t="s">
        <v>29</v>
      </c>
      <c r="C25" s="41">
        <v>1</v>
      </c>
      <c r="D25" s="41" t="s">
        <v>16</v>
      </c>
      <c r="E25" s="41" t="s">
        <v>16</v>
      </c>
      <c r="F25" s="41" t="s">
        <v>16</v>
      </c>
      <c r="G25" s="44">
        <v>37472949</v>
      </c>
      <c r="H25" s="54">
        <v>32352454.829999998</v>
      </c>
      <c r="I25" s="43">
        <f t="shared" si="0"/>
        <v>86.335491850401198</v>
      </c>
    </row>
    <row r="26" spans="1:9" s="1" customFormat="1" x14ac:dyDescent="0.3">
      <c r="A26" s="8">
        <v>19</v>
      </c>
      <c r="B26" s="9" t="s">
        <v>30</v>
      </c>
      <c r="C26" s="41">
        <v>2</v>
      </c>
      <c r="D26" s="41" t="s">
        <v>16</v>
      </c>
      <c r="E26" s="41" t="s">
        <v>16</v>
      </c>
      <c r="F26" s="41" t="s">
        <v>16</v>
      </c>
      <c r="G26" s="44">
        <v>11164500</v>
      </c>
      <c r="H26" s="44">
        <v>7831359.8499999996</v>
      </c>
      <c r="I26" s="43">
        <f t="shared" si="0"/>
        <v>70.145191007210343</v>
      </c>
    </row>
    <row r="27" spans="1:9" s="1" customFormat="1" x14ac:dyDescent="0.3">
      <c r="A27" s="8">
        <v>20</v>
      </c>
      <c r="B27" s="9" t="s">
        <v>31</v>
      </c>
      <c r="C27" s="41">
        <v>1</v>
      </c>
      <c r="D27" s="41" t="s">
        <v>16</v>
      </c>
      <c r="E27" s="41" t="s">
        <v>16</v>
      </c>
      <c r="F27" s="41" t="s">
        <v>16</v>
      </c>
      <c r="G27" s="44">
        <v>1697434</v>
      </c>
      <c r="H27" s="44">
        <v>1449326.87</v>
      </c>
      <c r="I27" s="43">
        <f t="shared" si="0"/>
        <v>85.383400473891768</v>
      </c>
    </row>
    <row r="28" spans="1:9" s="1" customFormat="1" x14ac:dyDescent="0.3">
      <c r="A28" s="8">
        <v>21</v>
      </c>
      <c r="B28" s="9" t="s">
        <v>32</v>
      </c>
      <c r="C28" s="41">
        <v>11</v>
      </c>
      <c r="D28" s="41" t="s">
        <v>16</v>
      </c>
      <c r="E28" s="41" t="s">
        <v>16</v>
      </c>
      <c r="F28" s="41" t="s">
        <v>16</v>
      </c>
      <c r="G28" s="44">
        <v>12442778</v>
      </c>
      <c r="H28" s="44">
        <v>11927852</v>
      </c>
      <c r="I28" s="43">
        <f t="shared" si="0"/>
        <v>95.861647615990577</v>
      </c>
    </row>
    <row r="29" spans="1:9" s="1" customFormat="1" x14ac:dyDescent="0.3">
      <c r="A29" s="8">
        <v>22</v>
      </c>
      <c r="B29" s="9" t="s">
        <v>33</v>
      </c>
      <c r="C29" s="41">
        <v>6</v>
      </c>
      <c r="D29" s="41" t="s">
        <v>16</v>
      </c>
      <c r="E29" s="41" t="s">
        <v>16</v>
      </c>
      <c r="F29" s="41" t="s">
        <v>16</v>
      </c>
      <c r="G29" s="44">
        <v>7850200</v>
      </c>
      <c r="H29" s="44">
        <v>3618375.7</v>
      </c>
      <c r="I29" s="43">
        <f t="shared" si="0"/>
        <v>46.092783623347174</v>
      </c>
    </row>
    <row r="30" spans="1:9" s="1" customFormat="1" x14ac:dyDescent="0.3">
      <c r="A30" s="21">
        <v>23</v>
      </c>
      <c r="B30" s="9" t="s">
        <v>37</v>
      </c>
      <c r="C30" s="47" t="s">
        <v>16</v>
      </c>
      <c r="D30" s="41" t="s">
        <v>47</v>
      </c>
      <c r="E30" s="47" t="s">
        <v>16</v>
      </c>
      <c r="F30" s="47" t="s">
        <v>16</v>
      </c>
      <c r="G30" s="47" t="s">
        <v>16</v>
      </c>
      <c r="H30" s="47" t="s">
        <v>16</v>
      </c>
      <c r="I30" s="47" t="s">
        <v>16</v>
      </c>
    </row>
    <row r="31" spans="1:9" s="1" customFormat="1" x14ac:dyDescent="0.3">
      <c r="A31" s="36">
        <v>24</v>
      </c>
      <c r="B31" s="9" t="s">
        <v>38</v>
      </c>
      <c r="C31" s="11" t="s">
        <v>35</v>
      </c>
      <c r="D31" s="41"/>
      <c r="E31" s="41"/>
      <c r="F31" s="41"/>
      <c r="G31" s="44"/>
      <c r="H31" s="44"/>
      <c r="I31" s="43"/>
    </row>
    <row r="32" spans="1:9" s="1" customFormat="1" x14ac:dyDescent="0.3">
      <c r="A32" s="8">
        <v>25</v>
      </c>
      <c r="B32" s="9" t="s">
        <v>34</v>
      </c>
      <c r="C32" s="11" t="s">
        <v>35</v>
      </c>
      <c r="D32" s="10"/>
      <c r="E32" s="11"/>
      <c r="F32" s="11"/>
      <c r="G32" s="9"/>
      <c r="H32" s="9"/>
      <c r="I32" s="9"/>
    </row>
    <row r="33" spans="1:9" s="1" customFormat="1" x14ac:dyDescent="0.3">
      <c r="A33" s="8">
        <v>26</v>
      </c>
      <c r="B33" s="9" t="s">
        <v>36</v>
      </c>
      <c r="C33" s="11" t="s">
        <v>35</v>
      </c>
      <c r="D33" s="10"/>
      <c r="E33" s="11"/>
      <c r="F33" s="11"/>
      <c r="G33" s="9"/>
      <c r="H33" s="9"/>
      <c r="I33" s="9"/>
    </row>
    <row r="34" spans="1:9" s="1" customFormat="1" x14ac:dyDescent="0.3">
      <c r="A34" s="21">
        <v>27</v>
      </c>
      <c r="B34" s="22" t="s">
        <v>41</v>
      </c>
      <c r="C34" s="23" t="s">
        <v>35</v>
      </c>
      <c r="D34" s="24"/>
      <c r="E34" s="23"/>
      <c r="F34" s="23"/>
      <c r="G34" s="22"/>
      <c r="H34" s="22"/>
      <c r="I34" s="22"/>
    </row>
    <row r="35" spans="1:9" s="1" customFormat="1" x14ac:dyDescent="0.3">
      <c r="A35" s="25"/>
      <c r="B35" s="26" t="s">
        <v>42</v>
      </c>
      <c r="C35" s="37"/>
      <c r="D35" s="28"/>
      <c r="E35" s="27"/>
      <c r="F35" s="27"/>
      <c r="G35" s="26"/>
      <c r="H35" s="26"/>
      <c r="I35" s="26"/>
    </row>
    <row r="36" spans="1:9" s="1" customFormat="1" x14ac:dyDescent="0.3">
      <c r="A36" s="12"/>
      <c r="B36" s="13" t="s">
        <v>40</v>
      </c>
      <c r="C36" s="87">
        <f>SUM(C8:C30)</f>
        <v>208</v>
      </c>
      <c r="D36" s="87">
        <v>12</v>
      </c>
      <c r="E36" s="87">
        <v>3</v>
      </c>
      <c r="F36" s="87">
        <v>15</v>
      </c>
      <c r="G36" s="34">
        <f>SUM(G8:G30)</f>
        <v>474595711</v>
      </c>
      <c r="H36" s="34">
        <f>SUM(H8:H30)</f>
        <v>302646600.99000001</v>
      </c>
      <c r="I36" s="35">
        <f t="shared" ref="I36" si="1">100/G36*H36</f>
        <v>63.76935020173412</v>
      </c>
    </row>
    <row r="37" spans="1:9" s="1" customFormat="1" x14ac:dyDescent="0.3">
      <c r="A37" s="29"/>
      <c r="B37" s="30"/>
      <c r="C37" s="30"/>
      <c r="D37" s="30"/>
      <c r="E37" s="30"/>
      <c r="F37" s="30"/>
      <c r="G37" s="31"/>
      <c r="H37" s="31"/>
      <c r="I37" s="32"/>
    </row>
    <row r="38" spans="1:9" s="1" customFormat="1" x14ac:dyDescent="0.3">
      <c r="A38" s="48" t="s">
        <v>77</v>
      </c>
      <c r="C38" s="49"/>
      <c r="D38" s="49"/>
      <c r="E38" s="49"/>
      <c r="F38" s="49"/>
      <c r="G38" s="50"/>
      <c r="H38" s="50"/>
      <c r="I38" s="51"/>
    </row>
    <row r="39" spans="1:9" s="1" customFormat="1" x14ac:dyDescent="0.3">
      <c r="A39" s="52" t="s">
        <v>44</v>
      </c>
      <c r="C39" s="49"/>
      <c r="D39" s="49"/>
      <c r="E39" s="49"/>
      <c r="F39" s="49"/>
      <c r="G39" s="50"/>
      <c r="H39" s="50"/>
      <c r="I39" s="51"/>
    </row>
    <row r="40" spans="1:9" s="1" customFormat="1" x14ac:dyDescent="0.3">
      <c r="B40" s="52" t="s">
        <v>46</v>
      </c>
      <c r="C40" s="49"/>
      <c r="D40" s="49"/>
      <c r="E40" s="49"/>
      <c r="F40" s="49"/>
      <c r="G40" s="50"/>
      <c r="H40" s="50"/>
      <c r="I40" s="51"/>
    </row>
    <row r="41" spans="1:9" s="1" customFormat="1" x14ac:dyDescent="0.3">
      <c r="B41" s="52" t="s">
        <v>45</v>
      </c>
      <c r="C41" s="49"/>
      <c r="D41" s="49"/>
      <c r="E41" s="49"/>
      <c r="F41" s="49"/>
      <c r="G41" s="50"/>
      <c r="H41" s="50"/>
      <c r="I41" s="51"/>
    </row>
    <row r="42" spans="1:9" s="1" customFormat="1" x14ac:dyDescent="0.3">
      <c r="A42" s="53"/>
      <c r="B42" s="52"/>
      <c r="C42" s="49"/>
      <c r="D42" s="49"/>
      <c r="E42" s="49"/>
      <c r="F42" s="49"/>
      <c r="G42" s="50"/>
      <c r="H42" s="50"/>
      <c r="I42" s="51"/>
    </row>
    <row r="43" spans="1:9" s="1" customFormat="1" x14ac:dyDescent="0.3">
      <c r="A43" s="29"/>
      <c r="B43" s="30"/>
      <c r="C43" s="30"/>
      <c r="D43" s="30"/>
      <c r="E43" s="30"/>
      <c r="F43" s="30"/>
      <c r="G43" s="31"/>
      <c r="H43" s="31"/>
      <c r="I43" s="33"/>
    </row>
    <row r="44" spans="1:9" s="1" customFormat="1" x14ac:dyDescent="0.3">
      <c r="A44" s="29"/>
      <c r="B44" s="30"/>
      <c r="C44" s="30"/>
      <c r="D44" s="30"/>
      <c r="E44" s="30"/>
      <c r="F44" s="30"/>
      <c r="G44" s="31"/>
      <c r="H44" s="31"/>
      <c r="I44" s="33"/>
    </row>
    <row r="45" spans="1:9" s="1" customFormat="1" x14ac:dyDescent="0.3">
      <c r="A45" s="29"/>
      <c r="B45" s="30"/>
      <c r="C45" s="30"/>
      <c r="D45" s="30"/>
      <c r="E45" s="30"/>
      <c r="F45" s="30"/>
      <c r="G45" s="31"/>
      <c r="H45" s="31"/>
      <c r="I45" s="33"/>
    </row>
    <row r="46" spans="1:9" s="1" customFormat="1" x14ac:dyDescent="0.3">
      <c r="A46" s="29"/>
      <c r="B46" s="30"/>
      <c r="C46" s="30"/>
      <c r="D46" s="30"/>
      <c r="E46" s="30"/>
      <c r="F46" s="30"/>
      <c r="G46" s="31"/>
      <c r="H46" s="31"/>
      <c r="I46" s="33"/>
    </row>
    <row r="47" spans="1:9" s="1" customFormat="1" x14ac:dyDescent="0.3">
      <c r="A47" s="29"/>
      <c r="B47" s="30"/>
      <c r="C47" s="30"/>
      <c r="D47" s="30"/>
      <c r="E47" s="30"/>
      <c r="F47" s="30"/>
      <c r="G47" s="31"/>
      <c r="H47" s="31"/>
      <c r="I47" s="33"/>
    </row>
    <row r="48" spans="1:9" s="1" customFormat="1" x14ac:dyDescent="0.3">
      <c r="A48" s="29"/>
      <c r="B48" s="30"/>
      <c r="C48" s="30"/>
      <c r="D48" s="30"/>
      <c r="E48" s="30"/>
      <c r="F48" s="30"/>
      <c r="G48" s="31"/>
      <c r="H48" s="31"/>
      <c r="I48" s="33"/>
    </row>
    <row r="49" spans="2:9" x14ac:dyDescent="0.3">
      <c r="B49" s="14"/>
      <c r="C49" s="14"/>
      <c r="D49" s="14"/>
      <c r="E49" s="14"/>
      <c r="F49" s="15"/>
      <c r="G49" s="14"/>
      <c r="H49" s="17"/>
      <c r="I49" s="17"/>
    </row>
    <row r="50" spans="2:9" x14ac:dyDescent="0.3">
      <c r="B50" s="14"/>
      <c r="C50" s="14"/>
      <c r="D50" s="14"/>
      <c r="E50" s="14"/>
      <c r="F50" s="15"/>
      <c r="G50" s="16"/>
      <c r="H50" s="18"/>
      <c r="I50" s="17"/>
    </row>
    <row r="51" spans="2:9" x14ac:dyDescent="0.3">
      <c r="B51" s="14"/>
      <c r="C51" s="14"/>
      <c r="D51" s="14"/>
      <c r="E51" s="14"/>
      <c r="F51" s="15"/>
      <c r="G51" s="14"/>
      <c r="H51" s="17"/>
      <c r="I51" s="17"/>
    </row>
    <row r="52" spans="2:9" x14ac:dyDescent="0.3">
      <c r="B52" s="14"/>
      <c r="C52" s="14"/>
      <c r="D52" s="14"/>
      <c r="E52" s="14"/>
      <c r="F52" s="15"/>
      <c r="G52" s="14"/>
      <c r="H52" s="17"/>
      <c r="I52" s="17"/>
    </row>
    <row r="53" spans="2:9" x14ac:dyDescent="0.3">
      <c r="B53" s="14"/>
      <c r="C53" s="14"/>
      <c r="D53" s="14"/>
      <c r="E53" s="14"/>
      <c r="F53" s="15"/>
      <c r="G53" s="14"/>
      <c r="H53" s="17"/>
      <c r="I53" s="17"/>
    </row>
    <row r="54" spans="2:9" x14ac:dyDescent="0.3">
      <c r="B54" s="14"/>
      <c r="C54" s="14"/>
      <c r="D54" s="14"/>
      <c r="E54" s="14"/>
      <c r="F54" s="15"/>
      <c r="G54" s="14"/>
      <c r="H54" s="17"/>
      <c r="I54" s="17"/>
    </row>
    <row r="55" spans="2:9" x14ac:dyDescent="0.3">
      <c r="B55" s="14"/>
      <c r="C55" s="14"/>
      <c r="D55" s="14"/>
      <c r="E55" s="14"/>
      <c r="F55" s="15"/>
      <c r="G55" s="14"/>
      <c r="H55" s="17"/>
      <c r="I55" s="17"/>
    </row>
    <row r="56" spans="2:9" x14ac:dyDescent="0.3">
      <c r="B56" s="14"/>
      <c r="C56" s="14"/>
      <c r="D56" s="14"/>
      <c r="E56" s="14"/>
      <c r="F56" s="15"/>
      <c r="G56" s="14"/>
      <c r="H56" s="17"/>
      <c r="I56" s="17"/>
    </row>
    <row r="57" spans="2:9" x14ac:dyDescent="0.3">
      <c r="B57" s="14"/>
      <c r="C57" s="14"/>
      <c r="D57" s="14"/>
      <c r="E57" s="14"/>
      <c r="F57" s="15"/>
      <c r="G57" s="14"/>
      <c r="H57" s="17"/>
      <c r="I57" s="17"/>
    </row>
    <row r="58" spans="2:9" x14ac:dyDescent="0.3">
      <c r="B58" s="14"/>
      <c r="C58" s="14"/>
      <c r="D58" s="14"/>
      <c r="E58" s="14"/>
      <c r="F58" s="15"/>
      <c r="G58" s="14"/>
      <c r="H58" s="17"/>
      <c r="I58" s="17"/>
    </row>
    <row r="59" spans="2:9" x14ac:dyDescent="0.3">
      <c r="B59" s="14"/>
      <c r="C59" s="14"/>
      <c r="D59" s="14"/>
      <c r="E59" s="14"/>
      <c r="F59" s="15"/>
      <c r="G59" s="14"/>
      <c r="H59" s="17"/>
      <c r="I59" s="17"/>
    </row>
    <row r="60" spans="2:9" x14ac:dyDescent="0.3">
      <c r="B60" s="14"/>
      <c r="C60" s="14"/>
      <c r="D60" s="14"/>
      <c r="E60" s="14"/>
      <c r="F60" s="15"/>
      <c r="G60" s="14"/>
      <c r="H60" s="17"/>
      <c r="I60" s="17"/>
    </row>
    <row r="61" spans="2:9" x14ac:dyDescent="0.3">
      <c r="B61" s="14"/>
      <c r="C61" s="14"/>
      <c r="D61" s="14"/>
      <c r="E61" s="14"/>
      <c r="F61" s="15"/>
      <c r="G61" s="14"/>
      <c r="H61" s="17"/>
      <c r="I61" s="17"/>
    </row>
    <row r="62" spans="2:9" x14ac:dyDescent="0.3">
      <c r="B62" s="14"/>
      <c r="C62" s="14"/>
      <c r="D62" s="14"/>
      <c r="E62" s="14"/>
      <c r="F62" s="15"/>
      <c r="G62" s="14"/>
      <c r="H62" s="17"/>
      <c r="I62" s="17"/>
    </row>
    <row r="63" spans="2:9" x14ac:dyDescent="0.3">
      <c r="B63" s="14"/>
      <c r="C63" s="14"/>
      <c r="D63" s="14"/>
      <c r="E63" s="14"/>
      <c r="F63" s="15"/>
      <c r="G63" s="14"/>
      <c r="H63" s="17"/>
      <c r="I63" s="17"/>
    </row>
    <row r="64" spans="2:9" x14ac:dyDescent="0.3">
      <c r="B64" s="14"/>
      <c r="C64" s="14"/>
      <c r="D64" s="14"/>
      <c r="E64" s="14"/>
      <c r="F64" s="15"/>
      <c r="G64" s="14"/>
      <c r="H64" s="17"/>
      <c r="I64" s="17"/>
    </row>
    <row r="65" spans="2:9" x14ac:dyDescent="0.3">
      <c r="B65" s="14"/>
      <c r="C65" s="14"/>
      <c r="D65" s="14"/>
      <c r="E65" s="14"/>
      <c r="F65" s="15"/>
      <c r="G65" s="14"/>
      <c r="H65" s="17"/>
      <c r="I65" s="17"/>
    </row>
    <row r="66" spans="2:9" x14ac:dyDescent="0.3">
      <c r="B66" s="14"/>
      <c r="C66" s="14"/>
      <c r="D66" s="14"/>
      <c r="E66" s="14"/>
      <c r="F66" s="15"/>
      <c r="G66" s="14"/>
      <c r="H66" s="17"/>
      <c r="I66" s="17"/>
    </row>
    <row r="67" spans="2:9" x14ac:dyDescent="0.3">
      <c r="B67" s="14"/>
      <c r="C67" s="14"/>
      <c r="D67" s="14"/>
      <c r="E67" s="14"/>
      <c r="F67" s="15"/>
      <c r="G67" s="14"/>
      <c r="H67" s="17"/>
      <c r="I67" s="17"/>
    </row>
    <row r="68" spans="2:9" x14ac:dyDescent="0.3">
      <c r="B68" s="14"/>
      <c r="C68" s="14"/>
      <c r="D68" s="14"/>
      <c r="E68" s="14"/>
      <c r="F68" s="15"/>
      <c r="G68" s="14"/>
      <c r="H68" s="17"/>
      <c r="I68" s="17"/>
    </row>
    <row r="69" spans="2:9" x14ac:dyDescent="0.3">
      <c r="B69" s="14"/>
      <c r="C69" s="14"/>
      <c r="D69" s="14"/>
      <c r="E69" s="14"/>
      <c r="F69" s="15"/>
      <c r="G69" s="14"/>
      <c r="H69" s="17"/>
      <c r="I69" s="17"/>
    </row>
    <row r="70" spans="2:9" x14ac:dyDescent="0.3">
      <c r="B70" s="14"/>
      <c r="C70" s="14"/>
      <c r="D70" s="14"/>
      <c r="E70" s="14"/>
      <c r="F70" s="15"/>
      <c r="G70" s="14"/>
      <c r="H70" s="17"/>
      <c r="I70" s="17"/>
    </row>
    <row r="71" spans="2:9" x14ac:dyDescent="0.3">
      <c r="B71" s="14"/>
      <c r="C71" s="14"/>
      <c r="D71" s="14"/>
      <c r="E71" s="14"/>
      <c r="F71" s="15"/>
      <c r="G71" s="14"/>
      <c r="H71" s="17"/>
      <c r="I71" s="17"/>
    </row>
    <row r="72" spans="2:9" x14ac:dyDescent="0.3">
      <c r="B72" s="14"/>
      <c r="C72" s="14"/>
      <c r="D72" s="14"/>
      <c r="E72" s="14"/>
      <c r="F72" s="15"/>
      <c r="G72" s="14"/>
      <c r="H72" s="17"/>
      <c r="I72" s="17"/>
    </row>
    <row r="73" spans="2:9" x14ac:dyDescent="0.3">
      <c r="B73" s="14"/>
      <c r="C73" s="14"/>
      <c r="D73" s="14"/>
      <c r="E73" s="14"/>
      <c r="F73" s="15"/>
      <c r="G73" s="14"/>
      <c r="H73" s="17"/>
      <c r="I73" s="17"/>
    </row>
    <row r="74" spans="2:9" x14ac:dyDescent="0.3">
      <c r="B74" s="14"/>
      <c r="C74" s="14"/>
      <c r="D74" s="14"/>
      <c r="E74" s="14"/>
      <c r="F74" s="15"/>
      <c r="G74" s="14"/>
      <c r="H74" s="17"/>
      <c r="I74" s="17"/>
    </row>
    <row r="75" spans="2:9" x14ac:dyDescent="0.3">
      <c r="B75" s="14"/>
      <c r="C75" s="14"/>
      <c r="D75" s="14"/>
      <c r="E75" s="14"/>
      <c r="F75" s="15"/>
      <c r="G75" s="14"/>
      <c r="H75" s="17"/>
      <c r="I75" s="17"/>
    </row>
    <row r="76" spans="2:9" x14ac:dyDescent="0.3">
      <c r="B76" s="14"/>
      <c r="C76" s="14"/>
      <c r="D76" s="14"/>
      <c r="E76" s="14"/>
      <c r="F76" s="15"/>
      <c r="G76" s="14"/>
      <c r="H76" s="17"/>
      <c r="I76" s="17"/>
    </row>
  </sheetData>
  <mergeCells count="15">
    <mergeCell ref="A1:I1"/>
    <mergeCell ref="A2:I2"/>
    <mergeCell ref="A3:I3"/>
    <mergeCell ref="H4:I4"/>
    <mergeCell ref="A5:A7"/>
    <mergeCell ref="B5:B7"/>
    <mergeCell ref="C5:F5"/>
    <mergeCell ref="G5:G7"/>
    <mergeCell ref="H5:I5"/>
    <mergeCell ref="C6:C7"/>
    <mergeCell ref="D6:D7"/>
    <mergeCell ref="E6:E7"/>
    <mergeCell ref="F6:F7"/>
    <mergeCell ref="H6:H7"/>
    <mergeCell ref="I6:I7"/>
  </mergeCells>
  <pageMargins left="0.66" right="0.23622047244094491" top="1.0629921259842521" bottom="0.31496062992125984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50DB8-61DD-446F-9EB1-DC7EC2572FF4}">
  <dimension ref="A1:I142"/>
  <sheetViews>
    <sheetView zoomScaleNormal="100" workbookViewId="0">
      <selection activeCell="C9" sqref="C9"/>
    </sheetView>
  </sheetViews>
  <sheetFormatPr defaultColWidth="13.7109375" defaultRowHeight="20.25" x14ac:dyDescent="0.3"/>
  <cols>
    <col min="1" max="1" width="5.140625" style="2" customWidth="1"/>
    <col min="2" max="2" width="30" style="2" customWidth="1"/>
    <col min="3" max="3" width="13.140625" style="2" customWidth="1"/>
    <col min="4" max="4" width="6.140625" style="19" customWidth="1"/>
    <col min="5" max="5" width="21.42578125" style="2" customWidth="1"/>
    <col min="6" max="6" width="21" style="2" customWidth="1"/>
    <col min="7" max="7" width="7.85546875" style="2" customWidth="1"/>
    <col min="8" max="8" width="13.7109375" style="2"/>
    <col min="9" max="9" width="14.28515625" style="2" bestFit="1" customWidth="1"/>
    <col min="10" max="16384" width="13.7109375" style="2"/>
  </cols>
  <sheetData>
    <row r="1" spans="1:9" s="1" customFormat="1" ht="23.25" x14ac:dyDescent="0.35">
      <c r="A1" s="90" t="s">
        <v>49</v>
      </c>
      <c r="B1" s="90"/>
      <c r="C1" s="90"/>
      <c r="D1" s="90"/>
      <c r="E1" s="90"/>
      <c r="F1" s="90"/>
      <c r="G1" s="90"/>
    </row>
    <row r="2" spans="1:9" s="1" customFormat="1" ht="23.25" x14ac:dyDescent="0.35">
      <c r="A2" s="90" t="s">
        <v>76</v>
      </c>
      <c r="B2" s="90"/>
      <c r="C2" s="90"/>
      <c r="D2" s="90"/>
      <c r="E2" s="90"/>
      <c r="F2" s="90"/>
      <c r="G2" s="90"/>
    </row>
    <row r="3" spans="1:9" s="1" customFormat="1" ht="23.25" x14ac:dyDescent="0.35">
      <c r="A3" s="90" t="s">
        <v>81</v>
      </c>
      <c r="B3" s="90"/>
      <c r="C3" s="90"/>
      <c r="D3" s="90"/>
      <c r="E3" s="90"/>
      <c r="F3" s="90"/>
      <c r="G3" s="90"/>
    </row>
    <row r="4" spans="1:9" s="1" customFormat="1" x14ac:dyDescent="0.3">
      <c r="B4" s="55"/>
      <c r="C4" s="55"/>
      <c r="D4" s="4"/>
      <c r="E4" s="55"/>
      <c r="F4" s="92" t="s">
        <v>5</v>
      </c>
      <c r="G4" s="92"/>
    </row>
    <row r="5" spans="1:9" s="1" customFormat="1" ht="20.25" customHeight="1" x14ac:dyDescent="0.3">
      <c r="A5" s="109" t="s">
        <v>6</v>
      </c>
      <c r="B5" s="93" t="s">
        <v>7</v>
      </c>
      <c r="C5" s="93" t="s">
        <v>50</v>
      </c>
      <c r="D5" s="114" t="s">
        <v>51</v>
      </c>
      <c r="E5" s="93" t="s">
        <v>9</v>
      </c>
      <c r="F5" s="99" t="s">
        <v>52</v>
      </c>
      <c r="G5" s="100"/>
    </row>
    <row r="6" spans="1:9" s="1" customFormat="1" ht="21" customHeight="1" x14ac:dyDescent="0.3">
      <c r="A6" s="110"/>
      <c r="B6" s="94"/>
      <c r="C6" s="112"/>
      <c r="D6" s="115"/>
      <c r="E6" s="94"/>
      <c r="F6" s="101" t="s">
        <v>11</v>
      </c>
      <c r="G6" s="103" t="s">
        <v>1</v>
      </c>
    </row>
    <row r="7" spans="1:9" s="1" customFormat="1" ht="9.6" customHeight="1" x14ac:dyDescent="0.3">
      <c r="A7" s="111"/>
      <c r="B7" s="95"/>
      <c r="C7" s="113"/>
      <c r="D7" s="116"/>
      <c r="E7" s="95"/>
      <c r="F7" s="102"/>
      <c r="G7" s="104"/>
    </row>
    <row r="8" spans="1:9" s="1" customFormat="1" x14ac:dyDescent="0.3">
      <c r="A8" s="56">
        <v>1</v>
      </c>
      <c r="B8" s="57" t="s">
        <v>73</v>
      </c>
      <c r="C8" s="58" t="s">
        <v>0</v>
      </c>
      <c r="D8" s="58">
        <v>7</v>
      </c>
      <c r="E8" s="59">
        <v>427500</v>
      </c>
      <c r="F8" s="59">
        <v>382153</v>
      </c>
      <c r="G8" s="60">
        <f t="shared" ref="G8:G72" si="0">100/E8*F8</f>
        <v>89.392514619883045</v>
      </c>
    </row>
    <row r="9" spans="1:9" s="1" customFormat="1" x14ac:dyDescent="0.3">
      <c r="A9" s="21"/>
      <c r="B9" s="61" t="s">
        <v>74</v>
      </c>
      <c r="C9" s="10" t="s">
        <v>3</v>
      </c>
      <c r="D9" s="10" t="s">
        <v>47</v>
      </c>
      <c r="E9" s="62">
        <v>2085800</v>
      </c>
      <c r="F9" s="62">
        <v>1851797.85</v>
      </c>
      <c r="G9" s="63">
        <f t="shared" si="0"/>
        <v>88.78117988301851</v>
      </c>
    </row>
    <row r="10" spans="1:9" s="1" customFormat="1" x14ac:dyDescent="0.3">
      <c r="A10" s="21"/>
      <c r="B10" s="61"/>
      <c r="C10" s="64" t="s">
        <v>57</v>
      </c>
      <c r="D10" s="24">
        <v>1</v>
      </c>
      <c r="E10" s="65">
        <v>241800</v>
      </c>
      <c r="F10" s="65">
        <v>125543</v>
      </c>
      <c r="G10" s="66">
        <f t="shared" si="0"/>
        <v>51.920181968569068</v>
      </c>
    </row>
    <row r="11" spans="1:9" s="1" customFormat="1" x14ac:dyDescent="0.3">
      <c r="A11" s="25"/>
      <c r="B11" s="67"/>
      <c r="C11" s="68" t="s">
        <v>53</v>
      </c>
      <c r="D11" s="68">
        <v>9</v>
      </c>
      <c r="E11" s="69">
        <f>SUM(E8:E10)</f>
        <v>2755100</v>
      </c>
      <c r="F11" s="69">
        <f>SUM(F8:F10)</f>
        <v>2359493.85</v>
      </c>
      <c r="G11" s="70">
        <f t="shared" si="0"/>
        <v>85.640951326630628</v>
      </c>
    </row>
    <row r="12" spans="1:9" s="1" customFormat="1" x14ac:dyDescent="0.3">
      <c r="A12" s="21">
        <v>2</v>
      </c>
      <c r="B12" s="61" t="s">
        <v>13</v>
      </c>
      <c r="C12" s="38" t="s">
        <v>0</v>
      </c>
      <c r="D12" s="38">
        <v>20</v>
      </c>
      <c r="E12" s="39">
        <v>1868455</v>
      </c>
      <c r="F12" s="39">
        <v>1767310</v>
      </c>
      <c r="G12" s="71">
        <f t="shared" si="0"/>
        <v>94.58670398805431</v>
      </c>
    </row>
    <row r="13" spans="1:9" s="1" customFormat="1" x14ac:dyDescent="0.3">
      <c r="A13" s="21"/>
      <c r="B13" s="61"/>
      <c r="C13" s="10" t="s">
        <v>3</v>
      </c>
      <c r="D13" s="10" t="s">
        <v>78</v>
      </c>
      <c r="E13" s="62">
        <v>9145800</v>
      </c>
      <c r="F13" s="39">
        <v>8435228</v>
      </c>
      <c r="G13" s="71">
        <f t="shared" si="0"/>
        <v>92.230619519342213</v>
      </c>
      <c r="I13" s="89"/>
    </row>
    <row r="14" spans="1:9" s="1" customFormat="1" x14ac:dyDescent="0.3">
      <c r="A14" s="21"/>
      <c r="B14" s="61"/>
      <c r="C14" s="80" t="s">
        <v>54</v>
      </c>
      <c r="D14" s="24">
        <v>2</v>
      </c>
      <c r="E14" s="65">
        <v>15720000</v>
      </c>
      <c r="F14" s="39">
        <v>296000</v>
      </c>
      <c r="G14" s="71">
        <f t="shared" si="0"/>
        <v>1.8829516539440203</v>
      </c>
    </row>
    <row r="15" spans="1:9" s="1" customFormat="1" x14ac:dyDescent="0.3">
      <c r="A15" s="25"/>
      <c r="B15" s="67"/>
      <c r="C15" s="68" t="s">
        <v>53</v>
      </c>
      <c r="D15" s="68">
        <v>31</v>
      </c>
      <c r="E15" s="69">
        <f>SUM(E12:E14)</f>
        <v>26734255</v>
      </c>
      <c r="F15" s="69">
        <f>SUM(F12:F14)</f>
        <v>10498538</v>
      </c>
      <c r="G15" s="70">
        <f t="shared" si="0"/>
        <v>39.269985267964266</v>
      </c>
    </row>
    <row r="16" spans="1:9" s="1" customFormat="1" x14ac:dyDescent="0.3">
      <c r="A16" s="21">
        <v>3</v>
      </c>
      <c r="B16" s="61" t="s">
        <v>14</v>
      </c>
      <c r="C16" s="38" t="s">
        <v>0</v>
      </c>
      <c r="D16" s="38">
        <v>11</v>
      </c>
      <c r="E16" s="62">
        <v>1537470</v>
      </c>
      <c r="F16" s="62">
        <v>781489.08</v>
      </c>
      <c r="G16" s="71">
        <f t="shared" si="0"/>
        <v>50.829549844875011</v>
      </c>
    </row>
    <row r="17" spans="1:7" s="1" customFormat="1" x14ac:dyDescent="0.3">
      <c r="A17" s="21"/>
      <c r="B17" s="61"/>
      <c r="C17" s="10" t="s">
        <v>3</v>
      </c>
      <c r="D17" s="10" t="s">
        <v>48</v>
      </c>
      <c r="E17" s="62">
        <v>2255750</v>
      </c>
      <c r="F17" s="39">
        <v>1298250</v>
      </c>
      <c r="G17" s="71">
        <f t="shared" si="0"/>
        <v>57.552920314751198</v>
      </c>
    </row>
    <row r="18" spans="1:7" s="1" customFormat="1" x14ac:dyDescent="0.3">
      <c r="A18" s="21"/>
      <c r="B18" s="61"/>
      <c r="C18" s="80" t="s">
        <v>54</v>
      </c>
      <c r="D18" s="24">
        <v>1</v>
      </c>
      <c r="E18" s="62">
        <v>3349390</v>
      </c>
      <c r="F18" s="39">
        <v>1796090</v>
      </c>
      <c r="G18" s="71">
        <f t="shared" si="0"/>
        <v>53.624391307073829</v>
      </c>
    </row>
    <row r="19" spans="1:7" s="1" customFormat="1" x14ac:dyDescent="0.3">
      <c r="A19" s="25"/>
      <c r="B19" s="67"/>
      <c r="C19" s="68" t="s">
        <v>53</v>
      </c>
      <c r="D19" s="68">
        <v>13</v>
      </c>
      <c r="E19" s="69">
        <f>SUM(E16:E18)</f>
        <v>7142610</v>
      </c>
      <c r="F19" s="69">
        <f>SUM(F16:F18)</f>
        <v>3875829.08</v>
      </c>
      <c r="G19" s="70">
        <f t="shared" si="0"/>
        <v>54.263484636568428</v>
      </c>
    </row>
    <row r="20" spans="1:7" s="1" customFormat="1" x14ac:dyDescent="0.3">
      <c r="A20" s="21">
        <v>4</v>
      </c>
      <c r="B20" s="61" t="s">
        <v>15</v>
      </c>
      <c r="C20" s="38" t="s">
        <v>0</v>
      </c>
      <c r="D20" s="38">
        <v>13</v>
      </c>
      <c r="E20" s="62">
        <v>6331090</v>
      </c>
      <c r="F20" s="62">
        <v>3441632.61</v>
      </c>
      <c r="G20" s="71">
        <f t="shared" si="0"/>
        <v>54.360822701936002</v>
      </c>
    </row>
    <row r="21" spans="1:7" s="1" customFormat="1" x14ac:dyDescent="0.3">
      <c r="A21" s="21"/>
      <c r="B21" s="61"/>
      <c r="C21" s="10" t="s">
        <v>3</v>
      </c>
      <c r="D21" s="24" t="s">
        <v>4</v>
      </c>
      <c r="E21" s="24" t="s">
        <v>4</v>
      </c>
      <c r="F21" s="24" t="s">
        <v>4</v>
      </c>
      <c r="G21" s="24" t="s">
        <v>4</v>
      </c>
    </row>
    <row r="22" spans="1:7" s="1" customFormat="1" x14ac:dyDescent="0.3">
      <c r="A22" s="21"/>
      <c r="B22" s="61"/>
      <c r="C22" s="24" t="s">
        <v>43</v>
      </c>
      <c r="D22" s="24" t="s">
        <v>4</v>
      </c>
      <c r="E22" s="24" t="s">
        <v>4</v>
      </c>
      <c r="F22" s="24" t="s">
        <v>4</v>
      </c>
      <c r="G22" s="24" t="s">
        <v>4</v>
      </c>
    </row>
    <row r="23" spans="1:7" s="1" customFormat="1" x14ac:dyDescent="0.3">
      <c r="A23" s="25"/>
      <c r="B23" s="67"/>
      <c r="C23" s="68" t="s">
        <v>53</v>
      </c>
      <c r="D23" s="68">
        <v>13</v>
      </c>
      <c r="E23" s="69">
        <f>SUM(E20:E22)</f>
        <v>6331090</v>
      </c>
      <c r="F23" s="69">
        <f>SUM(F20:F22)</f>
        <v>3441632.61</v>
      </c>
      <c r="G23" s="70">
        <f t="shared" si="0"/>
        <v>54.360822701936002</v>
      </c>
    </row>
    <row r="24" spans="1:7" s="1" customFormat="1" x14ac:dyDescent="0.3">
      <c r="A24" s="21">
        <v>5</v>
      </c>
      <c r="B24" s="61" t="s">
        <v>17</v>
      </c>
      <c r="C24" s="38" t="s">
        <v>0</v>
      </c>
      <c r="D24" s="38">
        <v>20</v>
      </c>
      <c r="E24" s="72">
        <v>1202580</v>
      </c>
      <c r="F24" s="72">
        <v>739258.39</v>
      </c>
      <c r="G24" s="71">
        <f t="shared" si="0"/>
        <v>61.472699529345242</v>
      </c>
    </row>
    <row r="25" spans="1:7" s="1" customFormat="1" x14ac:dyDescent="0.3">
      <c r="A25" s="21"/>
      <c r="B25" s="61"/>
      <c r="C25" s="10" t="s">
        <v>3</v>
      </c>
      <c r="D25" s="24" t="s">
        <v>4</v>
      </c>
      <c r="E25" s="24" t="s">
        <v>4</v>
      </c>
      <c r="F25" s="24" t="s">
        <v>4</v>
      </c>
      <c r="G25" s="24" t="s">
        <v>4</v>
      </c>
    </row>
    <row r="26" spans="1:7" s="1" customFormat="1" x14ac:dyDescent="0.3">
      <c r="A26" s="21"/>
      <c r="B26" s="61"/>
      <c r="C26" s="24" t="s">
        <v>43</v>
      </c>
      <c r="D26" s="24" t="s">
        <v>4</v>
      </c>
      <c r="E26" s="24" t="s">
        <v>4</v>
      </c>
      <c r="F26" s="24" t="s">
        <v>4</v>
      </c>
      <c r="G26" s="24" t="s">
        <v>4</v>
      </c>
    </row>
    <row r="27" spans="1:7" s="1" customFormat="1" x14ac:dyDescent="0.3">
      <c r="A27" s="25"/>
      <c r="B27" s="67"/>
      <c r="C27" s="68" t="s">
        <v>53</v>
      </c>
      <c r="D27" s="68">
        <v>20</v>
      </c>
      <c r="E27" s="69">
        <f>SUM(E24:E26)</f>
        <v>1202580</v>
      </c>
      <c r="F27" s="69">
        <f>SUM(F24:F26)</f>
        <v>739258.39</v>
      </c>
      <c r="G27" s="70">
        <f t="shared" si="0"/>
        <v>61.472699529345242</v>
      </c>
    </row>
    <row r="28" spans="1:7" s="1" customFormat="1" x14ac:dyDescent="0.3">
      <c r="A28" s="21">
        <v>6</v>
      </c>
      <c r="B28" s="61" t="s">
        <v>18</v>
      </c>
      <c r="C28" s="38" t="s">
        <v>0</v>
      </c>
      <c r="D28" s="38">
        <v>21</v>
      </c>
      <c r="E28" s="62">
        <v>2475310</v>
      </c>
      <c r="F28" s="62">
        <v>1738893.49</v>
      </c>
      <c r="G28" s="71">
        <f t="shared" si="0"/>
        <v>70.249523898016818</v>
      </c>
    </row>
    <row r="29" spans="1:7" s="1" customFormat="1" x14ac:dyDescent="0.3">
      <c r="A29" s="21"/>
      <c r="B29" s="61"/>
      <c r="C29" s="10" t="s">
        <v>3</v>
      </c>
      <c r="D29" s="10" t="s">
        <v>4</v>
      </c>
      <c r="E29" s="10" t="s">
        <v>4</v>
      </c>
      <c r="F29" s="10" t="s">
        <v>4</v>
      </c>
      <c r="G29" s="24" t="s">
        <v>4</v>
      </c>
    </row>
    <row r="30" spans="1:7" s="1" customFormat="1" x14ac:dyDescent="0.3">
      <c r="A30" s="21"/>
      <c r="B30" s="61"/>
      <c r="C30" s="24" t="s">
        <v>43</v>
      </c>
      <c r="D30" s="24" t="s">
        <v>4</v>
      </c>
      <c r="E30" s="24" t="s">
        <v>4</v>
      </c>
      <c r="F30" s="24" t="s">
        <v>4</v>
      </c>
      <c r="G30" s="24" t="s">
        <v>4</v>
      </c>
    </row>
    <row r="31" spans="1:7" s="1" customFormat="1" x14ac:dyDescent="0.3">
      <c r="A31" s="25"/>
      <c r="B31" s="67"/>
      <c r="C31" s="68" t="s">
        <v>53</v>
      </c>
      <c r="D31" s="68">
        <v>21</v>
      </c>
      <c r="E31" s="69">
        <f>SUM(E28:E30)</f>
        <v>2475310</v>
      </c>
      <c r="F31" s="69">
        <f>SUM(F28:F30)</f>
        <v>1738893.49</v>
      </c>
      <c r="G31" s="70">
        <f t="shared" si="0"/>
        <v>70.249523898016818</v>
      </c>
    </row>
    <row r="32" spans="1:7" s="1" customFormat="1" x14ac:dyDescent="0.3">
      <c r="A32" s="21">
        <v>7</v>
      </c>
      <c r="B32" s="61" t="s">
        <v>19</v>
      </c>
      <c r="C32" s="38" t="s">
        <v>0</v>
      </c>
      <c r="D32" s="38">
        <v>7</v>
      </c>
      <c r="E32" s="39">
        <v>937400</v>
      </c>
      <c r="F32" s="39">
        <v>596851</v>
      </c>
      <c r="G32" s="71">
        <f t="shared" si="0"/>
        <v>63.670898229144449</v>
      </c>
    </row>
    <row r="33" spans="1:7" s="1" customFormat="1" x14ac:dyDescent="0.3">
      <c r="A33" s="21"/>
      <c r="B33" s="61"/>
      <c r="C33" s="10" t="s">
        <v>3</v>
      </c>
      <c r="D33" s="10" t="s">
        <v>47</v>
      </c>
      <c r="E33" s="10" t="s">
        <v>4</v>
      </c>
      <c r="F33" s="10" t="s">
        <v>4</v>
      </c>
      <c r="G33" s="10" t="s">
        <v>4</v>
      </c>
    </row>
    <row r="34" spans="1:7" s="1" customFormat="1" x14ac:dyDescent="0.3">
      <c r="A34" s="21"/>
      <c r="B34" s="61"/>
      <c r="C34" s="80" t="s">
        <v>55</v>
      </c>
      <c r="D34" s="24">
        <v>8</v>
      </c>
      <c r="E34" s="65">
        <v>1295000</v>
      </c>
      <c r="F34" s="39">
        <v>1269510</v>
      </c>
      <c r="G34" s="71">
        <f t="shared" si="0"/>
        <v>98.03166023166024</v>
      </c>
    </row>
    <row r="35" spans="1:7" s="1" customFormat="1" x14ac:dyDescent="0.3">
      <c r="A35" s="25"/>
      <c r="B35" s="67"/>
      <c r="C35" s="68" t="s">
        <v>53</v>
      </c>
      <c r="D35" s="68">
        <v>15</v>
      </c>
      <c r="E35" s="69">
        <f>SUM(E32:E34)</f>
        <v>2232400</v>
      </c>
      <c r="F35" s="69">
        <f>SUM(F32:F34)</f>
        <v>1866361</v>
      </c>
      <c r="G35" s="70">
        <f t="shared" si="0"/>
        <v>83.603341695036733</v>
      </c>
    </row>
    <row r="36" spans="1:7" s="1" customFormat="1" x14ac:dyDescent="0.3">
      <c r="A36" s="21">
        <v>8</v>
      </c>
      <c r="B36" s="61" t="s">
        <v>20</v>
      </c>
      <c r="C36" s="38" t="s">
        <v>0</v>
      </c>
      <c r="D36" s="38">
        <v>4</v>
      </c>
      <c r="E36" s="62">
        <v>114975</v>
      </c>
      <c r="F36" s="39">
        <v>64655</v>
      </c>
      <c r="G36" s="24" t="s">
        <v>4</v>
      </c>
    </row>
    <row r="37" spans="1:7" s="1" customFormat="1" x14ac:dyDescent="0.3">
      <c r="A37" s="21"/>
      <c r="B37" s="61"/>
      <c r="C37" s="10" t="s">
        <v>3</v>
      </c>
      <c r="D37" s="10" t="s">
        <v>4</v>
      </c>
      <c r="E37" s="10" t="s">
        <v>4</v>
      </c>
      <c r="F37" s="10" t="s">
        <v>4</v>
      </c>
      <c r="G37" s="10" t="s">
        <v>4</v>
      </c>
    </row>
    <row r="38" spans="1:7" s="1" customFormat="1" x14ac:dyDescent="0.3">
      <c r="A38" s="21"/>
      <c r="B38" s="61"/>
      <c r="C38" s="80" t="s">
        <v>59</v>
      </c>
      <c r="D38" s="24">
        <v>6</v>
      </c>
      <c r="E38" s="62">
        <v>3025374</v>
      </c>
      <c r="F38" s="62">
        <v>1864808.27</v>
      </c>
      <c r="G38" s="71">
        <f t="shared" ref="G38" si="1">100/E38*F38</f>
        <v>61.638933566560695</v>
      </c>
    </row>
    <row r="39" spans="1:7" s="1" customFormat="1" x14ac:dyDescent="0.3">
      <c r="A39" s="25"/>
      <c r="B39" s="67"/>
      <c r="C39" s="68" t="s">
        <v>53</v>
      </c>
      <c r="D39" s="68">
        <v>10</v>
      </c>
      <c r="E39" s="69">
        <f>SUM(E36:E38)</f>
        <v>3140349</v>
      </c>
      <c r="F39" s="69">
        <f>SUM(F36:F38)</f>
        <v>1929463.27</v>
      </c>
      <c r="G39" s="70">
        <f t="shared" si="0"/>
        <v>61.441045883753688</v>
      </c>
    </row>
    <row r="40" spans="1:7" s="1" customFormat="1" x14ac:dyDescent="0.3">
      <c r="A40" s="21">
        <v>9</v>
      </c>
      <c r="B40" s="61" t="s">
        <v>21</v>
      </c>
      <c r="C40" s="38" t="s">
        <v>0</v>
      </c>
      <c r="D40" s="38">
        <v>8</v>
      </c>
      <c r="E40" s="39">
        <v>2217514</v>
      </c>
      <c r="F40" s="39">
        <v>1743688.17</v>
      </c>
      <c r="G40" s="71">
        <f t="shared" si="0"/>
        <v>78.632566468576968</v>
      </c>
    </row>
    <row r="41" spans="1:7" s="1" customFormat="1" x14ac:dyDescent="0.3">
      <c r="A41" s="21"/>
      <c r="B41" s="61"/>
      <c r="C41" s="10" t="s">
        <v>3</v>
      </c>
      <c r="D41" s="10" t="s">
        <v>4</v>
      </c>
      <c r="E41" s="10" t="s">
        <v>4</v>
      </c>
      <c r="F41" s="10" t="s">
        <v>4</v>
      </c>
      <c r="G41" s="24" t="s">
        <v>4</v>
      </c>
    </row>
    <row r="42" spans="1:7" s="1" customFormat="1" x14ac:dyDescent="0.3">
      <c r="A42" s="21"/>
      <c r="B42" s="61"/>
      <c r="C42" s="24" t="s">
        <v>43</v>
      </c>
      <c r="D42" s="24" t="s">
        <v>4</v>
      </c>
      <c r="E42" s="24" t="s">
        <v>4</v>
      </c>
      <c r="F42" s="24" t="s">
        <v>4</v>
      </c>
      <c r="G42" s="24" t="s">
        <v>4</v>
      </c>
    </row>
    <row r="43" spans="1:7" s="1" customFormat="1" x14ac:dyDescent="0.3">
      <c r="A43" s="25"/>
      <c r="B43" s="67"/>
      <c r="C43" s="68" t="s">
        <v>53</v>
      </c>
      <c r="D43" s="68">
        <v>8</v>
      </c>
      <c r="E43" s="69">
        <f>SUM(E40:E42)</f>
        <v>2217514</v>
      </c>
      <c r="F43" s="69">
        <f>SUM(F40:F42)</f>
        <v>1743688.17</v>
      </c>
      <c r="G43" s="70">
        <f t="shared" si="0"/>
        <v>78.632566468576968</v>
      </c>
    </row>
    <row r="44" spans="1:7" s="1" customFormat="1" x14ac:dyDescent="0.3">
      <c r="A44" s="82"/>
      <c r="B44" s="83"/>
      <c r="C44" s="84"/>
      <c r="D44" s="84"/>
      <c r="E44" s="85"/>
      <c r="F44" s="85"/>
      <c r="G44" s="86"/>
    </row>
    <row r="45" spans="1:7" s="1" customFormat="1" x14ac:dyDescent="0.3">
      <c r="A45" s="21">
        <v>11</v>
      </c>
      <c r="B45" s="61" t="s">
        <v>22</v>
      </c>
      <c r="C45" s="38" t="s">
        <v>0</v>
      </c>
      <c r="D45" s="38">
        <v>23</v>
      </c>
      <c r="E45" s="39">
        <v>8430796</v>
      </c>
      <c r="F45" s="39">
        <v>6842305.3200000003</v>
      </c>
      <c r="G45" s="71">
        <f t="shared" si="0"/>
        <v>81.158473292438813</v>
      </c>
    </row>
    <row r="46" spans="1:7" s="1" customFormat="1" x14ac:dyDescent="0.3">
      <c r="A46" s="21"/>
      <c r="B46" s="61"/>
      <c r="C46" s="10" t="s">
        <v>3</v>
      </c>
      <c r="D46" s="10" t="s">
        <v>47</v>
      </c>
      <c r="E46" s="24" t="s">
        <v>4</v>
      </c>
      <c r="F46" s="24" t="s">
        <v>4</v>
      </c>
      <c r="G46" s="24" t="s">
        <v>4</v>
      </c>
    </row>
    <row r="47" spans="1:7" s="1" customFormat="1" x14ac:dyDescent="0.3">
      <c r="A47" s="21"/>
      <c r="B47" s="61"/>
      <c r="C47" s="24" t="s">
        <v>43</v>
      </c>
      <c r="D47" s="24" t="s">
        <v>4</v>
      </c>
      <c r="E47" s="24" t="s">
        <v>4</v>
      </c>
      <c r="F47" s="24" t="s">
        <v>4</v>
      </c>
      <c r="G47" s="24" t="s">
        <v>4</v>
      </c>
    </row>
    <row r="48" spans="1:7" s="1" customFormat="1" x14ac:dyDescent="0.3">
      <c r="A48" s="25"/>
      <c r="B48" s="67"/>
      <c r="C48" s="68" t="s">
        <v>53</v>
      </c>
      <c r="D48" s="68">
        <v>23</v>
      </c>
      <c r="E48" s="69">
        <f>SUM(E45:E47)</f>
        <v>8430796</v>
      </c>
      <c r="F48" s="69">
        <f>SUM(F45:F47)</f>
        <v>6842305.3200000003</v>
      </c>
      <c r="G48" s="70">
        <f t="shared" si="0"/>
        <v>81.158473292438813</v>
      </c>
    </row>
    <row r="49" spans="1:7" s="1" customFormat="1" x14ac:dyDescent="0.3">
      <c r="A49" s="21">
        <v>10</v>
      </c>
      <c r="B49" s="61" t="s">
        <v>23</v>
      </c>
      <c r="C49" s="38" t="s">
        <v>0</v>
      </c>
      <c r="D49" s="38">
        <v>11</v>
      </c>
      <c r="E49" s="62">
        <v>102086800</v>
      </c>
      <c r="F49" s="62">
        <v>90023659.870000005</v>
      </c>
      <c r="G49" s="71">
        <f t="shared" si="0"/>
        <v>88.183447683735807</v>
      </c>
    </row>
    <row r="50" spans="1:7" s="1" customFormat="1" x14ac:dyDescent="0.3">
      <c r="A50" s="21"/>
      <c r="B50" s="61"/>
      <c r="C50" s="10" t="s">
        <v>3</v>
      </c>
      <c r="D50" s="10" t="s">
        <v>48</v>
      </c>
      <c r="E50" s="62">
        <v>2000000</v>
      </c>
      <c r="F50" s="24" t="s">
        <v>4</v>
      </c>
      <c r="G50" s="79" t="s">
        <v>58</v>
      </c>
    </row>
    <row r="51" spans="1:7" s="1" customFormat="1" x14ac:dyDescent="0.3">
      <c r="A51" s="21"/>
      <c r="B51" s="61"/>
      <c r="C51" s="24" t="s">
        <v>43</v>
      </c>
      <c r="D51" s="24" t="s">
        <v>4</v>
      </c>
      <c r="E51" s="24" t="s">
        <v>4</v>
      </c>
      <c r="F51" s="24" t="s">
        <v>4</v>
      </c>
      <c r="G51" s="24" t="s">
        <v>4</v>
      </c>
    </row>
    <row r="52" spans="1:7" s="1" customFormat="1" x14ac:dyDescent="0.3">
      <c r="A52" s="25"/>
      <c r="B52" s="67"/>
      <c r="C52" s="68" t="s">
        <v>53</v>
      </c>
      <c r="D52" s="68">
        <v>12</v>
      </c>
      <c r="E52" s="69">
        <f>SUM(E49:E51)</f>
        <v>104086800</v>
      </c>
      <c r="F52" s="69">
        <f>SUM(F49:F51)</f>
        <v>90023659.870000005</v>
      </c>
      <c r="G52" s="70">
        <f t="shared" si="0"/>
        <v>86.489026341476546</v>
      </c>
    </row>
    <row r="53" spans="1:7" s="1" customFormat="1" x14ac:dyDescent="0.3">
      <c r="A53" s="21">
        <v>12</v>
      </c>
      <c r="B53" s="61" t="s">
        <v>66</v>
      </c>
      <c r="C53" s="38" t="s">
        <v>0</v>
      </c>
      <c r="D53" s="38">
        <v>12</v>
      </c>
      <c r="E53" s="39">
        <v>135002776</v>
      </c>
      <c r="F53" s="39">
        <v>39464180.57</v>
      </c>
      <c r="G53" s="71">
        <f t="shared" si="0"/>
        <v>29.232125249039324</v>
      </c>
    </row>
    <row r="54" spans="1:7" s="1" customFormat="1" x14ac:dyDescent="0.3">
      <c r="A54" s="21"/>
      <c r="B54" s="61" t="s">
        <v>68</v>
      </c>
      <c r="C54" s="10" t="s">
        <v>3</v>
      </c>
      <c r="D54" s="24" t="s">
        <v>4</v>
      </c>
      <c r="E54" s="24" t="s">
        <v>4</v>
      </c>
      <c r="F54" s="24" t="s">
        <v>4</v>
      </c>
      <c r="G54" s="24" t="s">
        <v>4</v>
      </c>
    </row>
    <row r="55" spans="1:7" s="1" customFormat="1" x14ac:dyDescent="0.3">
      <c r="A55" s="21"/>
      <c r="B55" s="61"/>
      <c r="C55" s="24" t="s">
        <v>43</v>
      </c>
      <c r="D55" s="24" t="s">
        <v>4</v>
      </c>
      <c r="E55" s="24" t="s">
        <v>4</v>
      </c>
      <c r="F55" s="24" t="s">
        <v>4</v>
      </c>
      <c r="G55" s="24" t="s">
        <v>4</v>
      </c>
    </row>
    <row r="56" spans="1:7" s="1" customFormat="1" x14ac:dyDescent="0.3">
      <c r="A56" s="25"/>
      <c r="B56" s="67"/>
      <c r="C56" s="68" t="s">
        <v>53</v>
      </c>
      <c r="D56" s="68">
        <v>12</v>
      </c>
      <c r="E56" s="69">
        <f>SUM(E53:E55)</f>
        <v>135002776</v>
      </c>
      <c r="F56" s="69">
        <f>SUM(F53:F55)</f>
        <v>39464180.57</v>
      </c>
      <c r="G56" s="70">
        <f t="shared" si="0"/>
        <v>29.232125249039324</v>
      </c>
    </row>
    <row r="57" spans="1:7" s="1" customFormat="1" x14ac:dyDescent="0.3">
      <c r="A57" s="21">
        <v>13</v>
      </c>
      <c r="B57" s="61" t="s">
        <v>66</v>
      </c>
      <c r="C57" s="38" t="s">
        <v>0</v>
      </c>
      <c r="D57" s="38">
        <v>3</v>
      </c>
      <c r="E57" s="39">
        <v>38384200</v>
      </c>
      <c r="F57" s="39">
        <v>31857188.210000001</v>
      </c>
      <c r="G57" s="71">
        <f t="shared" si="0"/>
        <v>82.995576851933876</v>
      </c>
    </row>
    <row r="58" spans="1:7" s="1" customFormat="1" x14ac:dyDescent="0.3">
      <c r="A58" s="21"/>
      <c r="B58" s="61" t="s">
        <v>67</v>
      </c>
      <c r="C58" s="10" t="s">
        <v>3</v>
      </c>
      <c r="D58" s="24" t="s">
        <v>4</v>
      </c>
      <c r="E58" s="24" t="s">
        <v>4</v>
      </c>
      <c r="F58" s="24" t="s">
        <v>4</v>
      </c>
      <c r="G58" s="24" t="s">
        <v>4</v>
      </c>
    </row>
    <row r="59" spans="1:7" s="1" customFormat="1" x14ac:dyDescent="0.3">
      <c r="A59" s="21"/>
      <c r="B59" s="61"/>
      <c r="C59" s="24" t="s">
        <v>43</v>
      </c>
      <c r="D59" s="24" t="s">
        <v>4</v>
      </c>
      <c r="E59" s="24" t="s">
        <v>4</v>
      </c>
      <c r="F59" s="24" t="s">
        <v>4</v>
      </c>
      <c r="G59" s="24" t="s">
        <v>4</v>
      </c>
    </row>
    <row r="60" spans="1:7" s="1" customFormat="1" x14ac:dyDescent="0.3">
      <c r="A60" s="25"/>
      <c r="B60" s="67"/>
      <c r="C60" s="68" t="s">
        <v>53</v>
      </c>
      <c r="D60" s="68">
        <v>3</v>
      </c>
      <c r="E60" s="69">
        <f>SUM(E57:E59)</f>
        <v>38384200</v>
      </c>
      <c r="F60" s="69">
        <f>SUM(F57:F59)</f>
        <v>31857188.210000001</v>
      </c>
      <c r="G60" s="70">
        <f t="shared" si="0"/>
        <v>82.995576851933876</v>
      </c>
    </row>
    <row r="61" spans="1:7" s="1" customFormat="1" x14ac:dyDescent="0.3">
      <c r="A61" s="21">
        <v>14</v>
      </c>
      <c r="B61" s="61" t="s">
        <v>64</v>
      </c>
      <c r="C61" s="38" t="s">
        <v>0</v>
      </c>
      <c r="D61" s="38">
        <v>3</v>
      </c>
      <c r="E61" s="39">
        <v>1859000</v>
      </c>
      <c r="F61" s="39">
        <v>1794412</v>
      </c>
      <c r="G61" s="71">
        <f t="shared" si="0"/>
        <v>96.525658956428188</v>
      </c>
    </row>
    <row r="62" spans="1:7" s="1" customFormat="1" x14ac:dyDescent="0.3">
      <c r="A62" s="21"/>
      <c r="B62" s="61" t="s">
        <v>65</v>
      </c>
      <c r="C62" s="10" t="s">
        <v>3</v>
      </c>
      <c r="D62" s="24" t="s">
        <v>4</v>
      </c>
      <c r="E62" s="24" t="s">
        <v>4</v>
      </c>
      <c r="F62" s="24" t="s">
        <v>4</v>
      </c>
      <c r="G62" s="24" t="s">
        <v>4</v>
      </c>
    </row>
    <row r="63" spans="1:7" s="1" customFormat="1" x14ac:dyDescent="0.3">
      <c r="A63" s="21"/>
      <c r="B63" s="61"/>
      <c r="C63" s="24" t="s">
        <v>43</v>
      </c>
      <c r="D63" s="24" t="s">
        <v>4</v>
      </c>
      <c r="E63" s="24" t="s">
        <v>4</v>
      </c>
      <c r="F63" s="24" t="s">
        <v>4</v>
      </c>
      <c r="G63" s="24" t="s">
        <v>4</v>
      </c>
    </row>
    <row r="64" spans="1:7" s="1" customFormat="1" x14ac:dyDescent="0.3">
      <c r="A64" s="25"/>
      <c r="B64" s="67"/>
      <c r="C64" s="68" t="s">
        <v>53</v>
      </c>
      <c r="D64" s="68">
        <v>3</v>
      </c>
      <c r="E64" s="69">
        <f>SUM(E61:E63)</f>
        <v>1859000</v>
      </c>
      <c r="F64" s="69">
        <f>SUM(F61:F63)</f>
        <v>1794412</v>
      </c>
      <c r="G64" s="70">
        <f t="shared" si="0"/>
        <v>96.525658956428188</v>
      </c>
    </row>
    <row r="65" spans="1:7" s="1" customFormat="1" x14ac:dyDescent="0.3">
      <c r="A65" s="21">
        <v>15</v>
      </c>
      <c r="B65" s="61" t="s">
        <v>26</v>
      </c>
      <c r="C65" s="38" t="s">
        <v>0</v>
      </c>
      <c r="D65" s="38">
        <v>14</v>
      </c>
      <c r="E65" s="62">
        <v>38926010</v>
      </c>
      <c r="F65" s="62">
        <v>28782390.600000001</v>
      </c>
      <c r="G65" s="71">
        <f t="shared" si="0"/>
        <v>73.941281420828901</v>
      </c>
    </row>
    <row r="66" spans="1:7" s="1" customFormat="1" x14ac:dyDescent="0.3">
      <c r="A66" s="21"/>
      <c r="B66" s="61"/>
      <c r="C66" s="10" t="s">
        <v>3</v>
      </c>
      <c r="D66" s="10" t="s">
        <v>4</v>
      </c>
      <c r="E66" s="10" t="s">
        <v>4</v>
      </c>
      <c r="F66" s="10" t="s">
        <v>4</v>
      </c>
      <c r="G66" s="24" t="s">
        <v>4</v>
      </c>
    </row>
    <row r="67" spans="1:7" s="1" customFormat="1" x14ac:dyDescent="0.3">
      <c r="A67" s="21"/>
      <c r="B67" s="61"/>
      <c r="C67" s="24" t="s">
        <v>43</v>
      </c>
      <c r="D67" s="24" t="s">
        <v>4</v>
      </c>
      <c r="E67" s="24" t="s">
        <v>4</v>
      </c>
      <c r="F67" s="24" t="s">
        <v>4</v>
      </c>
      <c r="G67" s="24" t="s">
        <v>4</v>
      </c>
    </row>
    <row r="68" spans="1:7" s="1" customFormat="1" x14ac:dyDescent="0.3">
      <c r="A68" s="25"/>
      <c r="B68" s="67"/>
      <c r="C68" s="68" t="s">
        <v>53</v>
      </c>
      <c r="D68" s="68">
        <v>14</v>
      </c>
      <c r="E68" s="69">
        <f>SUM(E65:E67)</f>
        <v>38926010</v>
      </c>
      <c r="F68" s="69">
        <f>SUM(F65:F67)</f>
        <v>28782390.600000001</v>
      </c>
      <c r="G68" s="70">
        <f t="shared" si="0"/>
        <v>73.941281420828901</v>
      </c>
    </row>
    <row r="69" spans="1:7" s="1" customFormat="1" x14ac:dyDescent="0.3">
      <c r="A69" s="21">
        <v>16</v>
      </c>
      <c r="B69" s="61" t="s">
        <v>71</v>
      </c>
      <c r="C69" s="38" t="s">
        <v>0</v>
      </c>
      <c r="D69" s="38">
        <v>5</v>
      </c>
      <c r="E69" s="62">
        <v>3064991</v>
      </c>
      <c r="F69" s="62">
        <v>2584205.06</v>
      </c>
      <c r="G69" s="71">
        <f t="shared" si="0"/>
        <v>84.313626369539108</v>
      </c>
    </row>
    <row r="70" spans="1:7" s="1" customFormat="1" x14ac:dyDescent="0.3">
      <c r="A70" s="21"/>
      <c r="B70" s="61" t="s">
        <v>72</v>
      </c>
      <c r="C70" s="10" t="s">
        <v>3</v>
      </c>
      <c r="D70" s="10" t="s">
        <v>4</v>
      </c>
      <c r="E70" s="10" t="s">
        <v>4</v>
      </c>
      <c r="F70" s="10" t="s">
        <v>4</v>
      </c>
      <c r="G70" s="24" t="s">
        <v>4</v>
      </c>
    </row>
    <row r="71" spans="1:7" s="1" customFormat="1" x14ac:dyDescent="0.3">
      <c r="A71" s="21"/>
      <c r="B71" s="61"/>
      <c r="C71" s="24" t="s">
        <v>43</v>
      </c>
      <c r="D71" s="10" t="s">
        <v>4</v>
      </c>
      <c r="E71" s="10" t="s">
        <v>4</v>
      </c>
      <c r="F71" s="10" t="s">
        <v>4</v>
      </c>
      <c r="G71" s="24" t="s">
        <v>4</v>
      </c>
    </row>
    <row r="72" spans="1:7" s="1" customFormat="1" x14ac:dyDescent="0.3">
      <c r="A72" s="25"/>
      <c r="B72" s="67"/>
      <c r="C72" s="68" t="s">
        <v>53</v>
      </c>
      <c r="D72" s="68">
        <v>5</v>
      </c>
      <c r="E72" s="69">
        <f>SUM(E69:E71)</f>
        <v>3064991</v>
      </c>
      <c r="F72" s="69">
        <f>SUM(F69:F71)</f>
        <v>2584205.06</v>
      </c>
      <c r="G72" s="70">
        <f t="shared" si="0"/>
        <v>84.313626369539108</v>
      </c>
    </row>
    <row r="73" spans="1:7" s="1" customFormat="1" x14ac:dyDescent="0.3">
      <c r="A73" s="21">
        <v>17</v>
      </c>
      <c r="B73" s="61" t="s">
        <v>28</v>
      </c>
      <c r="C73" s="38" t="s">
        <v>0</v>
      </c>
      <c r="D73" s="38">
        <v>5</v>
      </c>
      <c r="E73" s="62">
        <v>19982069</v>
      </c>
      <c r="F73" s="62">
        <v>15925732.25</v>
      </c>
      <c r="G73" s="71">
        <f t="shared" ref="G73" si="2">100/E73*F73</f>
        <v>79.700116389348864</v>
      </c>
    </row>
    <row r="74" spans="1:7" s="1" customFormat="1" x14ac:dyDescent="0.3">
      <c r="A74" s="21"/>
      <c r="B74" s="61"/>
      <c r="C74" s="10" t="s">
        <v>3</v>
      </c>
      <c r="D74" s="10" t="s">
        <v>4</v>
      </c>
      <c r="E74" s="10" t="s">
        <v>4</v>
      </c>
      <c r="F74" s="10" t="s">
        <v>4</v>
      </c>
      <c r="G74" s="24" t="s">
        <v>4</v>
      </c>
    </row>
    <row r="75" spans="1:7" s="1" customFormat="1" x14ac:dyDescent="0.3">
      <c r="A75" s="21"/>
      <c r="B75" s="61"/>
      <c r="C75" s="24" t="s">
        <v>43</v>
      </c>
      <c r="D75" s="24" t="s">
        <v>4</v>
      </c>
      <c r="E75" s="24" t="s">
        <v>4</v>
      </c>
      <c r="F75" s="24" t="s">
        <v>4</v>
      </c>
      <c r="G75" s="24" t="s">
        <v>4</v>
      </c>
    </row>
    <row r="76" spans="1:7" s="1" customFormat="1" x14ac:dyDescent="0.3">
      <c r="A76" s="25"/>
      <c r="B76" s="67"/>
      <c r="C76" s="68" t="s">
        <v>53</v>
      </c>
      <c r="D76" s="68">
        <v>5</v>
      </c>
      <c r="E76" s="69">
        <f>SUM(E73:E75)</f>
        <v>19982069</v>
      </c>
      <c r="F76" s="69">
        <f>SUM(F73:F75)</f>
        <v>15925732.25</v>
      </c>
      <c r="G76" s="70">
        <f t="shared" ref="G76:G102" si="3">100/E76*F76</f>
        <v>79.700116389348864</v>
      </c>
    </row>
    <row r="77" spans="1:7" s="1" customFormat="1" x14ac:dyDescent="0.3">
      <c r="A77" s="21">
        <v>18</v>
      </c>
      <c r="B77" s="61" t="s">
        <v>62</v>
      </c>
      <c r="C77" s="38" t="s">
        <v>0</v>
      </c>
      <c r="D77" s="38">
        <v>1</v>
      </c>
      <c r="E77" s="62">
        <v>37472949</v>
      </c>
      <c r="F77" s="10">
        <v>32352454.829999998</v>
      </c>
      <c r="G77" s="71">
        <f t="shared" si="3"/>
        <v>86.335491850401198</v>
      </c>
    </row>
    <row r="78" spans="1:7" s="1" customFormat="1" x14ac:dyDescent="0.3">
      <c r="A78" s="21"/>
      <c r="B78" s="61" t="s">
        <v>63</v>
      </c>
      <c r="C78" s="10" t="s">
        <v>3</v>
      </c>
      <c r="D78" s="10" t="s">
        <v>4</v>
      </c>
      <c r="E78" s="10" t="s">
        <v>4</v>
      </c>
      <c r="F78" s="10" t="s">
        <v>4</v>
      </c>
      <c r="G78" s="24" t="s">
        <v>4</v>
      </c>
    </row>
    <row r="79" spans="1:7" s="1" customFormat="1" x14ac:dyDescent="0.3">
      <c r="A79" s="21"/>
      <c r="B79" s="61"/>
      <c r="C79" s="24" t="s">
        <v>43</v>
      </c>
      <c r="D79" s="24" t="s">
        <v>4</v>
      </c>
      <c r="E79" s="24" t="s">
        <v>4</v>
      </c>
      <c r="F79" s="24" t="s">
        <v>4</v>
      </c>
      <c r="G79" s="24" t="s">
        <v>4</v>
      </c>
    </row>
    <row r="80" spans="1:7" s="1" customFormat="1" x14ac:dyDescent="0.3">
      <c r="A80" s="25"/>
      <c r="B80" s="67"/>
      <c r="C80" s="68" t="s">
        <v>53</v>
      </c>
      <c r="D80" s="68">
        <v>1</v>
      </c>
      <c r="E80" s="69">
        <f>SUM(E77:E79)</f>
        <v>37472949</v>
      </c>
      <c r="F80" s="69">
        <f>SUM(F77:F79)</f>
        <v>32352454.829999998</v>
      </c>
      <c r="G80" s="70">
        <f t="shared" si="3"/>
        <v>86.335491850401198</v>
      </c>
    </row>
    <row r="81" spans="1:7" s="1" customFormat="1" x14ac:dyDescent="0.3">
      <c r="A81" s="21">
        <v>19</v>
      </c>
      <c r="B81" s="61" t="s">
        <v>60</v>
      </c>
      <c r="C81" s="38" t="s">
        <v>0</v>
      </c>
      <c r="D81" s="38">
        <v>2</v>
      </c>
      <c r="E81" s="62">
        <v>11164500</v>
      </c>
      <c r="F81" s="62">
        <v>7831359.8499999996</v>
      </c>
      <c r="G81" s="71">
        <f t="shared" si="3"/>
        <v>70.145191007210343</v>
      </c>
    </row>
    <row r="82" spans="1:7" s="1" customFormat="1" x14ac:dyDescent="0.3">
      <c r="A82" s="21"/>
      <c r="B82" s="61" t="s">
        <v>61</v>
      </c>
      <c r="C82" s="10" t="s">
        <v>3</v>
      </c>
      <c r="D82" s="10" t="s">
        <v>4</v>
      </c>
      <c r="E82" s="10" t="s">
        <v>4</v>
      </c>
      <c r="F82" s="10" t="s">
        <v>4</v>
      </c>
      <c r="G82" s="24" t="s">
        <v>4</v>
      </c>
    </row>
    <row r="83" spans="1:7" s="1" customFormat="1" x14ac:dyDescent="0.3">
      <c r="A83" s="21"/>
      <c r="B83" s="61"/>
      <c r="C83" s="24" t="s">
        <v>43</v>
      </c>
      <c r="D83" s="24" t="s">
        <v>4</v>
      </c>
      <c r="E83" s="24" t="s">
        <v>4</v>
      </c>
      <c r="F83" s="24" t="s">
        <v>4</v>
      </c>
      <c r="G83" s="24" t="s">
        <v>4</v>
      </c>
    </row>
    <row r="84" spans="1:7" s="1" customFormat="1" x14ac:dyDescent="0.3">
      <c r="A84" s="25"/>
      <c r="B84" s="67"/>
      <c r="C84" s="68" t="s">
        <v>53</v>
      </c>
      <c r="D84" s="68">
        <v>2</v>
      </c>
      <c r="E84" s="69">
        <f>SUM(E81:E83)</f>
        <v>11164500</v>
      </c>
      <c r="F84" s="69">
        <f>SUM(F81:F83)</f>
        <v>7831359.8499999996</v>
      </c>
      <c r="G84" s="70">
        <f t="shared" si="3"/>
        <v>70.145191007210343</v>
      </c>
    </row>
    <row r="85" spans="1:7" s="1" customFormat="1" x14ac:dyDescent="0.3">
      <c r="A85" s="82"/>
      <c r="B85" s="83"/>
      <c r="C85" s="84"/>
      <c r="D85" s="84"/>
      <c r="E85" s="85"/>
      <c r="F85" s="85"/>
      <c r="G85" s="86"/>
    </row>
    <row r="86" spans="1:7" s="1" customFormat="1" x14ac:dyDescent="0.3">
      <c r="A86" s="21">
        <v>20</v>
      </c>
      <c r="B86" s="61" t="s">
        <v>31</v>
      </c>
      <c r="C86" s="38" t="s">
        <v>0</v>
      </c>
      <c r="D86" s="38">
        <v>1</v>
      </c>
      <c r="E86" s="39">
        <v>1697434</v>
      </c>
      <c r="F86" s="39">
        <v>1449326.87</v>
      </c>
      <c r="G86" s="71">
        <f t="shared" si="3"/>
        <v>85.383400473891768</v>
      </c>
    </row>
    <row r="87" spans="1:7" s="1" customFormat="1" x14ac:dyDescent="0.3">
      <c r="A87" s="21"/>
      <c r="B87" s="61"/>
      <c r="C87" s="10" t="s">
        <v>3</v>
      </c>
      <c r="D87" s="10" t="s">
        <v>4</v>
      </c>
      <c r="E87" s="10" t="s">
        <v>4</v>
      </c>
      <c r="F87" s="10" t="s">
        <v>4</v>
      </c>
      <c r="G87" s="10" t="s">
        <v>4</v>
      </c>
    </row>
    <row r="88" spans="1:7" s="1" customFormat="1" x14ac:dyDescent="0.3">
      <c r="A88" s="21"/>
      <c r="B88" s="61"/>
      <c r="C88" s="24" t="s">
        <v>43</v>
      </c>
      <c r="D88" s="24" t="s">
        <v>4</v>
      </c>
      <c r="E88" s="24" t="s">
        <v>4</v>
      </c>
      <c r="F88" s="24" t="s">
        <v>4</v>
      </c>
      <c r="G88" s="24" t="s">
        <v>4</v>
      </c>
    </row>
    <row r="89" spans="1:7" s="1" customFormat="1" x14ac:dyDescent="0.3">
      <c r="A89" s="25"/>
      <c r="B89" s="67"/>
      <c r="C89" s="68" t="s">
        <v>53</v>
      </c>
      <c r="D89" s="68">
        <v>1</v>
      </c>
      <c r="E89" s="69">
        <f>SUM(E86:E88)</f>
        <v>1697434</v>
      </c>
      <c r="F89" s="69">
        <f>SUM(F86:F88)</f>
        <v>1449326.87</v>
      </c>
      <c r="G89" s="70">
        <f t="shared" si="3"/>
        <v>85.383400473891768</v>
      </c>
    </row>
    <row r="90" spans="1:7" s="1" customFormat="1" x14ac:dyDescent="0.3">
      <c r="A90" s="21">
        <v>21</v>
      </c>
      <c r="B90" s="61" t="s">
        <v>32</v>
      </c>
      <c r="C90" s="38" t="s">
        <v>0</v>
      </c>
      <c r="D90" s="10">
        <v>11</v>
      </c>
      <c r="E90" s="62">
        <v>12442778</v>
      </c>
      <c r="F90" s="62">
        <v>11927852</v>
      </c>
      <c r="G90" s="66">
        <f t="shared" si="3"/>
        <v>95.861647615990577</v>
      </c>
    </row>
    <row r="91" spans="1:7" s="1" customFormat="1" x14ac:dyDescent="0.3">
      <c r="A91" s="21"/>
      <c r="B91" s="61"/>
      <c r="C91" s="10" t="s">
        <v>3</v>
      </c>
      <c r="D91" s="10" t="s">
        <v>4</v>
      </c>
      <c r="E91" s="10" t="s">
        <v>4</v>
      </c>
      <c r="F91" s="10" t="s">
        <v>4</v>
      </c>
      <c r="G91" s="24" t="s">
        <v>4</v>
      </c>
    </row>
    <row r="92" spans="1:7" s="1" customFormat="1" x14ac:dyDescent="0.3">
      <c r="A92" s="21"/>
      <c r="B92" s="61"/>
      <c r="C92" s="24" t="s">
        <v>43</v>
      </c>
      <c r="D92" s="10" t="s">
        <v>4</v>
      </c>
      <c r="E92" s="10" t="s">
        <v>4</v>
      </c>
      <c r="F92" s="10" t="s">
        <v>4</v>
      </c>
      <c r="G92" s="24" t="s">
        <v>4</v>
      </c>
    </row>
    <row r="93" spans="1:7" s="1" customFormat="1" x14ac:dyDescent="0.3">
      <c r="A93" s="25"/>
      <c r="B93" s="67"/>
      <c r="C93" s="68" t="s">
        <v>53</v>
      </c>
      <c r="D93" s="68">
        <v>11</v>
      </c>
      <c r="E93" s="69">
        <f>SUM(E90:E92)</f>
        <v>12442778</v>
      </c>
      <c r="F93" s="69">
        <f>SUM(F90:F92)</f>
        <v>11927852</v>
      </c>
      <c r="G93" s="70">
        <f t="shared" si="3"/>
        <v>95.861647615990577</v>
      </c>
    </row>
    <row r="94" spans="1:7" s="1" customFormat="1" x14ac:dyDescent="0.3">
      <c r="A94" s="21">
        <v>22</v>
      </c>
      <c r="B94" s="61" t="s">
        <v>69</v>
      </c>
      <c r="C94" s="38" t="s">
        <v>0</v>
      </c>
      <c r="D94" s="38">
        <v>6</v>
      </c>
      <c r="E94" s="62">
        <v>7850200</v>
      </c>
      <c r="F94" s="62">
        <v>3618375.7</v>
      </c>
      <c r="G94" s="71">
        <f t="shared" si="3"/>
        <v>46.092783623347174</v>
      </c>
    </row>
    <row r="95" spans="1:7" s="1" customFormat="1" x14ac:dyDescent="0.3">
      <c r="A95" s="21"/>
      <c r="B95" s="61" t="s">
        <v>70</v>
      </c>
      <c r="C95" s="10" t="s">
        <v>3</v>
      </c>
      <c r="D95" s="10" t="s">
        <v>4</v>
      </c>
      <c r="E95" s="10" t="s">
        <v>4</v>
      </c>
      <c r="F95" s="10" t="s">
        <v>4</v>
      </c>
      <c r="G95" s="24" t="s">
        <v>4</v>
      </c>
    </row>
    <row r="96" spans="1:7" s="1" customFormat="1" x14ac:dyDescent="0.3">
      <c r="A96" s="21"/>
      <c r="B96" s="61"/>
      <c r="C96" s="24" t="s">
        <v>43</v>
      </c>
      <c r="D96" s="24" t="s">
        <v>4</v>
      </c>
      <c r="E96" s="24" t="s">
        <v>4</v>
      </c>
      <c r="F96" s="24" t="s">
        <v>4</v>
      </c>
      <c r="G96" s="24" t="s">
        <v>4</v>
      </c>
    </row>
    <row r="97" spans="1:9" s="1" customFormat="1" x14ac:dyDescent="0.3">
      <c r="A97" s="25"/>
      <c r="B97" s="67"/>
      <c r="C97" s="68" t="s">
        <v>53</v>
      </c>
      <c r="D97" s="68">
        <v>6</v>
      </c>
      <c r="E97" s="69">
        <f>SUM(E94:E96)</f>
        <v>7850200</v>
      </c>
      <c r="F97" s="69">
        <f>SUM(F94:F96)</f>
        <v>3618375.7</v>
      </c>
      <c r="G97" s="70">
        <f t="shared" si="3"/>
        <v>46.092783623347174</v>
      </c>
    </row>
    <row r="98" spans="1:9" s="1" customFormat="1" x14ac:dyDescent="0.3">
      <c r="A98" s="21">
        <v>22</v>
      </c>
      <c r="B98" s="61" t="s">
        <v>37</v>
      </c>
      <c r="C98" s="38" t="s">
        <v>0</v>
      </c>
      <c r="D98" s="24" t="s">
        <v>4</v>
      </c>
      <c r="E98" s="10" t="s">
        <v>4</v>
      </c>
      <c r="F98" s="10" t="s">
        <v>4</v>
      </c>
      <c r="G98" s="24" t="s">
        <v>4</v>
      </c>
    </row>
    <row r="99" spans="1:9" s="1" customFormat="1" x14ac:dyDescent="0.3">
      <c r="A99" s="21"/>
      <c r="B99" s="61"/>
      <c r="C99" s="10" t="s">
        <v>3</v>
      </c>
      <c r="D99" s="10" t="s">
        <v>47</v>
      </c>
      <c r="E99" s="10" t="s">
        <v>4</v>
      </c>
      <c r="F99" s="10" t="s">
        <v>4</v>
      </c>
      <c r="G99" s="24" t="s">
        <v>4</v>
      </c>
    </row>
    <row r="100" spans="1:9" s="1" customFormat="1" x14ac:dyDescent="0.3">
      <c r="A100" s="21"/>
      <c r="B100" s="61"/>
      <c r="C100" s="24" t="s">
        <v>43</v>
      </c>
      <c r="D100" s="24" t="s">
        <v>4</v>
      </c>
      <c r="E100" s="24" t="s">
        <v>4</v>
      </c>
      <c r="F100" s="24" t="s">
        <v>4</v>
      </c>
      <c r="G100" s="24" t="s">
        <v>4</v>
      </c>
    </row>
    <row r="101" spans="1:9" s="1" customFormat="1" x14ac:dyDescent="0.3">
      <c r="A101" s="25"/>
      <c r="B101" s="67"/>
      <c r="C101" s="68" t="s">
        <v>53</v>
      </c>
      <c r="D101" s="68" t="s">
        <v>4</v>
      </c>
      <c r="E101" s="81" t="s">
        <v>4</v>
      </c>
      <c r="F101" s="81" t="s">
        <v>4</v>
      </c>
      <c r="G101" s="81" t="s">
        <v>4</v>
      </c>
    </row>
    <row r="102" spans="1:9" s="1" customFormat="1" x14ac:dyDescent="0.3">
      <c r="A102" s="73"/>
      <c r="B102" s="107" t="s">
        <v>40</v>
      </c>
      <c r="C102" s="108"/>
      <c r="D102" s="88">
        <f>+D11+D15+D19+D23+D27+D31+D35+D39+D43+D48+D52+D56+D60+D64+D68+D72+D76+D80+D84+D89+D93+D97</f>
        <v>238</v>
      </c>
      <c r="E102" s="74">
        <f>+E11+E15+E19+E23+E27+E31+E35+E39+E43+E48+E52+E56+E60+E64+E68+E72+E76+E80+E84+E89+E93+E97</f>
        <v>474595711</v>
      </c>
      <c r="F102" s="74">
        <f>+F11+F15+F19+F23+F27+F31+F35+F39+F43+F48+F52+F56+F60+F64+F68+F72+F76+F80+F84+F89+F93+F97</f>
        <v>302646600.99000001</v>
      </c>
      <c r="G102" s="70">
        <f t="shared" si="3"/>
        <v>63.76935020173412</v>
      </c>
    </row>
    <row r="103" spans="1:9" s="1" customFormat="1" x14ac:dyDescent="0.3">
      <c r="A103" s="53"/>
      <c r="B103" s="49"/>
      <c r="C103" s="49"/>
      <c r="D103" s="49"/>
      <c r="E103" s="50"/>
      <c r="F103" s="50"/>
      <c r="G103" s="32"/>
    </row>
    <row r="104" spans="1:9" s="1" customFormat="1" x14ac:dyDescent="0.3">
      <c r="A104" s="48" t="s">
        <v>77</v>
      </c>
      <c r="C104" s="49"/>
      <c r="D104" s="49"/>
      <c r="E104" s="49"/>
      <c r="F104" s="49"/>
      <c r="G104" s="50"/>
      <c r="H104" s="50"/>
      <c r="I104" s="51"/>
    </row>
    <row r="105" spans="1:9" s="1" customFormat="1" x14ac:dyDescent="0.3">
      <c r="A105" s="52" t="s">
        <v>44</v>
      </c>
      <c r="C105" s="49"/>
      <c r="D105" s="49"/>
      <c r="E105" s="49"/>
      <c r="F105" s="49"/>
      <c r="G105" s="50"/>
      <c r="H105" s="50"/>
      <c r="I105" s="51"/>
    </row>
    <row r="106" spans="1:9" s="1" customFormat="1" x14ac:dyDescent="0.3">
      <c r="B106" s="52" t="s">
        <v>56</v>
      </c>
      <c r="C106" s="49"/>
      <c r="D106" s="49"/>
      <c r="E106" s="49"/>
      <c r="F106" s="49"/>
      <c r="G106" s="50"/>
      <c r="H106" s="50"/>
      <c r="I106" s="51"/>
    </row>
    <row r="107" spans="1:9" s="1" customFormat="1" x14ac:dyDescent="0.3">
      <c r="B107" s="52" t="s">
        <v>75</v>
      </c>
      <c r="C107" s="49"/>
      <c r="D107" s="49"/>
      <c r="E107" s="49"/>
      <c r="F107" s="49"/>
      <c r="G107" s="50"/>
      <c r="H107" s="50"/>
      <c r="I107" s="51"/>
    </row>
    <row r="108" spans="1:9" s="1" customFormat="1" x14ac:dyDescent="0.3">
      <c r="A108" s="53"/>
      <c r="B108" s="49"/>
      <c r="C108" s="49"/>
      <c r="D108" s="49"/>
      <c r="E108" s="50"/>
      <c r="F108" s="50"/>
      <c r="G108" s="51"/>
    </row>
    <row r="109" spans="1:9" s="1" customFormat="1" x14ac:dyDescent="0.3">
      <c r="A109" s="53"/>
      <c r="B109" s="49"/>
      <c r="C109" s="49"/>
      <c r="D109" s="49"/>
      <c r="E109" s="50"/>
      <c r="F109" s="50"/>
      <c r="G109" s="51"/>
    </row>
    <row r="110" spans="1:9" s="1" customFormat="1" x14ac:dyDescent="0.3">
      <c r="A110" s="53"/>
      <c r="B110" s="49"/>
      <c r="C110" s="49"/>
      <c r="D110" s="49"/>
      <c r="E110" s="50"/>
      <c r="F110" s="50"/>
      <c r="G110" s="51"/>
    </row>
    <row r="111" spans="1:9" s="1" customFormat="1" x14ac:dyDescent="0.3">
      <c r="A111" s="53"/>
      <c r="B111" s="49"/>
      <c r="C111" s="49"/>
      <c r="D111" s="49"/>
      <c r="E111" s="50"/>
      <c r="F111" s="50"/>
      <c r="G111" s="51"/>
    </row>
    <row r="112" spans="1:9" s="1" customFormat="1" x14ac:dyDescent="0.3">
      <c r="A112" s="53"/>
      <c r="B112" s="49"/>
      <c r="C112" s="49"/>
      <c r="D112" s="49"/>
      <c r="E112" s="50"/>
      <c r="F112" s="50"/>
      <c r="G112" s="51"/>
    </row>
    <row r="113" spans="1:7" s="1" customFormat="1" x14ac:dyDescent="0.3">
      <c r="A113" s="53"/>
      <c r="B113" s="49"/>
      <c r="C113" s="49"/>
      <c r="D113" s="49"/>
      <c r="E113" s="50"/>
      <c r="F113" s="50"/>
      <c r="G113" s="51"/>
    </row>
    <row r="114" spans="1:7" s="1" customFormat="1" x14ac:dyDescent="0.3">
      <c r="A114" s="53"/>
      <c r="B114" s="49"/>
      <c r="C114" s="49"/>
      <c r="D114" s="49"/>
      <c r="E114" s="50"/>
      <c r="F114" s="50"/>
      <c r="G114" s="51"/>
    </row>
    <row r="115" spans="1:7" x14ac:dyDescent="0.3">
      <c r="B115" s="75"/>
      <c r="C115" s="75"/>
      <c r="D115" s="75"/>
      <c r="E115" s="75"/>
      <c r="F115" s="76"/>
      <c r="G115" s="76"/>
    </row>
    <row r="116" spans="1:7" x14ac:dyDescent="0.3">
      <c r="B116" s="75"/>
      <c r="C116" s="75"/>
      <c r="D116" s="75"/>
      <c r="E116" s="77"/>
      <c r="F116" s="78"/>
      <c r="G116" s="76"/>
    </row>
    <row r="117" spans="1:7" x14ac:dyDescent="0.3">
      <c r="B117" s="75"/>
      <c r="C117" s="75"/>
      <c r="D117" s="75"/>
      <c r="E117" s="75"/>
      <c r="F117" s="76"/>
      <c r="G117" s="76"/>
    </row>
    <row r="118" spans="1:7" x14ac:dyDescent="0.3">
      <c r="B118" s="75"/>
      <c r="C118" s="75"/>
      <c r="D118" s="75"/>
      <c r="E118" s="75"/>
      <c r="F118" s="76"/>
      <c r="G118" s="76"/>
    </row>
    <row r="119" spans="1:7" x14ac:dyDescent="0.3">
      <c r="B119" s="75"/>
      <c r="C119" s="75"/>
      <c r="D119" s="75"/>
      <c r="E119" s="75"/>
      <c r="F119" s="76"/>
      <c r="G119" s="76"/>
    </row>
    <row r="120" spans="1:7" x14ac:dyDescent="0.3">
      <c r="B120" s="75"/>
      <c r="C120" s="75"/>
      <c r="D120" s="75"/>
      <c r="E120" s="75"/>
      <c r="F120" s="76"/>
      <c r="G120" s="76"/>
    </row>
    <row r="121" spans="1:7" x14ac:dyDescent="0.3">
      <c r="B121" s="75"/>
      <c r="C121" s="75"/>
      <c r="D121" s="75"/>
      <c r="E121" s="75"/>
      <c r="F121" s="76"/>
      <c r="G121" s="76"/>
    </row>
    <row r="122" spans="1:7" x14ac:dyDescent="0.3">
      <c r="B122" s="75"/>
      <c r="C122" s="75"/>
      <c r="D122" s="75"/>
      <c r="E122" s="75"/>
      <c r="F122" s="76"/>
      <c r="G122" s="76"/>
    </row>
    <row r="123" spans="1:7" x14ac:dyDescent="0.3">
      <c r="B123" s="75"/>
      <c r="C123" s="75"/>
      <c r="D123" s="75"/>
      <c r="E123" s="75"/>
      <c r="F123" s="76"/>
      <c r="G123" s="76"/>
    </row>
    <row r="124" spans="1:7" x14ac:dyDescent="0.3">
      <c r="B124" s="75"/>
      <c r="C124" s="75"/>
      <c r="D124" s="75"/>
      <c r="E124" s="75"/>
      <c r="F124" s="76"/>
      <c r="G124" s="76"/>
    </row>
    <row r="125" spans="1:7" x14ac:dyDescent="0.3">
      <c r="B125" s="75"/>
      <c r="C125" s="75"/>
      <c r="D125" s="75"/>
      <c r="E125" s="75"/>
      <c r="F125" s="76"/>
      <c r="G125" s="76"/>
    </row>
    <row r="126" spans="1:7" x14ac:dyDescent="0.3">
      <c r="B126" s="75"/>
      <c r="C126" s="75"/>
      <c r="D126" s="75"/>
      <c r="E126" s="75"/>
      <c r="F126" s="76"/>
      <c r="G126" s="76"/>
    </row>
    <row r="127" spans="1:7" x14ac:dyDescent="0.3">
      <c r="B127" s="75"/>
      <c r="C127" s="75"/>
      <c r="D127" s="75"/>
      <c r="E127" s="75"/>
      <c r="F127" s="76"/>
      <c r="G127" s="76"/>
    </row>
    <row r="128" spans="1:7" x14ac:dyDescent="0.3">
      <c r="B128" s="75"/>
      <c r="C128" s="75"/>
      <c r="D128" s="75"/>
      <c r="E128" s="75"/>
      <c r="F128" s="76"/>
      <c r="G128" s="76"/>
    </row>
    <row r="129" spans="2:7" x14ac:dyDescent="0.3">
      <c r="B129" s="75"/>
      <c r="C129" s="75"/>
      <c r="D129" s="75"/>
      <c r="E129" s="75"/>
      <c r="F129" s="76"/>
      <c r="G129" s="76"/>
    </row>
    <row r="130" spans="2:7" x14ac:dyDescent="0.3">
      <c r="B130" s="75"/>
      <c r="C130" s="75"/>
      <c r="D130" s="75"/>
      <c r="E130" s="75"/>
      <c r="F130" s="76"/>
      <c r="G130" s="76"/>
    </row>
    <row r="131" spans="2:7" x14ac:dyDescent="0.3">
      <c r="B131" s="75"/>
      <c r="C131" s="75"/>
      <c r="D131" s="75"/>
      <c r="E131" s="75"/>
      <c r="F131" s="76"/>
      <c r="G131" s="76"/>
    </row>
    <row r="132" spans="2:7" x14ac:dyDescent="0.3">
      <c r="B132" s="75"/>
      <c r="C132" s="75"/>
      <c r="D132" s="75"/>
      <c r="E132" s="75"/>
      <c r="F132" s="76"/>
      <c r="G132" s="76"/>
    </row>
    <row r="133" spans="2:7" x14ac:dyDescent="0.3">
      <c r="B133" s="75"/>
      <c r="C133" s="75"/>
      <c r="D133" s="75"/>
      <c r="E133" s="75"/>
      <c r="F133" s="76"/>
      <c r="G133" s="76"/>
    </row>
    <row r="134" spans="2:7" x14ac:dyDescent="0.3">
      <c r="B134" s="75"/>
      <c r="C134" s="75"/>
      <c r="D134" s="75"/>
      <c r="E134" s="75"/>
      <c r="F134" s="76"/>
      <c r="G134" s="76"/>
    </row>
    <row r="135" spans="2:7" x14ac:dyDescent="0.3">
      <c r="B135" s="75"/>
      <c r="C135" s="75"/>
      <c r="D135" s="75"/>
      <c r="E135" s="75"/>
      <c r="F135" s="76"/>
      <c r="G135" s="76"/>
    </row>
    <row r="136" spans="2:7" x14ac:dyDescent="0.3">
      <c r="B136" s="75"/>
      <c r="C136" s="75"/>
      <c r="D136" s="75"/>
      <c r="E136" s="75"/>
      <c r="F136" s="76"/>
      <c r="G136" s="76"/>
    </row>
    <row r="137" spans="2:7" x14ac:dyDescent="0.3">
      <c r="B137" s="75"/>
      <c r="C137" s="75"/>
      <c r="D137" s="75"/>
      <c r="E137" s="75"/>
      <c r="F137" s="76"/>
      <c r="G137" s="76"/>
    </row>
    <row r="138" spans="2:7" x14ac:dyDescent="0.3">
      <c r="B138" s="75"/>
      <c r="C138" s="75"/>
      <c r="D138" s="75"/>
      <c r="E138" s="75"/>
      <c r="F138" s="76"/>
      <c r="G138" s="76"/>
    </row>
    <row r="139" spans="2:7" x14ac:dyDescent="0.3">
      <c r="B139" s="75"/>
      <c r="C139" s="75"/>
      <c r="D139" s="75"/>
      <c r="E139" s="75"/>
      <c r="F139" s="76"/>
      <c r="G139" s="76"/>
    </row>
    <row r="140" spans="2:7" x14ac:dyDescent="0.3">
      <c r="B140" s="75"/>
      <c r="C140" s="75"/>
      <c r="D140" s="75"/>
      <c r="E140" s="75"/>
      <c r="F140" s="76"/>
      <c r="G140" s="76"/>
    </row>
    <row r="141" spans="2:7" x14ac:dyDescent="0.3">
      <c r="B141" s="75"/>
      <c r="C141" s="75"/>
      <c r="D141" s="75"/>
      <c r="E141" s="75"/>
      <c r="F141" s="76"/>
      <c r="G141" s="76"/>
    </row>
    <row r="142" spans="2:7" x14ac:dyDescent="0.3">
      <c r="B142" s="75"/>
      <c r="C142" s="75"/>
      <c r="D142" s="75"/>
      <c r="E142" s="75"/>
      <c r="F142" s="76"/>
      <c r="G142" s="76"/>
    </row>
  </sheetData>
  <mergeCells count="13">
    <mergeCell ref="F6:F7"/>
    <mergeCell ref="G6:G7"/>
    <mergeCell ref="B102:C102"/>
    <mergeCell ref="A1:G1"/>
    <mergeCell ref="A2:G2"/>
    <mergeCell ref="A3:G3"/>
    <mergeCell ref="F4:G4"/>
    <mergeCell ref="A5:A7"/>
    <mergeCell ref="B5:B7"/>
    <mergeCell ref="C5:C7"/>
    <mergeCell ref="D5:D7"/>
    <mergeCell ref="E5:E7"/>
    <mergeCell ref="F5:G5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1</vt:i4>
      </vt:variant>
    </vt:vector>
  </HeadingPairs>
  <TitlesOfParts>
    <vt:vector size="3" baseType="lpstr">
      <vt:lpstr>ไตรมาส3ปี69</vt:lpstr>
      <vt:lpstr>สรุปไตรมาส3ปี69</vt:lpstr>
      <vt:lpstr>สรุปไตรมาส3ปี69!Print_Titles</vt:lpstr>
    </vt:vector>
  </TitlesOfParts>
  <Company>iLLUSiON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PC-BEE</cp:lastModifiedBy>
  <cp:lastPrinted>2026-07-14T06:38:50Z</cp:lastPrinted>
  <dcterms:created xsi:type="dcterms:W3CDTF">2008-12-16T03:24:24Z</dcterms:created>
  <dcterms:modified xsi:type="dcterms:W3CDTF">2026-07-14T07:30:58Z</dcterms:modified>
</cp:coreProperties>
</file>