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ก.พ.64" sheetId="3" r:id="rId1"/>
  </sheets>
  <externalReferences>
    <externalReference r:id="rId2"/>
  </externalReferences>
  <definedNames>
    <definedName name="____DAT2" localSheetId="0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>#REF!</definedName>
    <definedName name="D" localSheetId="0">#REF!</definedName>
    <definedName name="D">#REF!</definedName>
    <definedName name="_xlnm.Print_Area" localSheetId="0">ก.พ.64!$A$1:$AP$36</definedName>
    <definedName name="_xlnm.Print_Area">#REF!</definedName>
    <definedName name="PRINT_AREA_MI" localSheetId="0">#REF!</definedName>
    <definedName name="PRINT_AREA_MI">#REF!</definedName>
    <definedName name="_xlnm.Print_Titles" localSheetId="0">ก.พ.64!$5:$5</definedName>
    <definedName name="T01_" localSheetId="0">#REF!</definedName>
    <definedName name="T01_">#REF!</definedName>
    <definedName name="TEST2" localSheetId="0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>#REF!</definedName>
    <definedName name="X" localSheetId="0">#REF!</definedName>
    <definedName name="X">#REF!</definedName>
    <definedName name="Z" localSheetId="0">#REF!</definedName>
    <definedName name="Z">#REF!</definedName>
    <definedName name="กก" localSheetId="0">#REF!</definedName>
    <definedName name="กก">#REF!</definedName>
    <definedName name="กนฟาว" localSheetId="0">#REF!</definedName>
    <definedName name="กนฟาว">#REF!</definedName>
    <definedName name="ก่าเวร" localSheetId="0">#REF!</definedName>
    <definedName name="ก่าเวร">#REF!</definedName>
    <definedName name="ด" localSheetId="0">#REF!</definedName>
    <definedName name="ด">#REF!</definedName>
    <definedName name="สตร." localSheetId="0">#REF!</definedName>
    <definedName name="สตร.">#REF!</definedName>
    <definedName name="สรำน" localSheetId="0">#REF!</definedName>
    <definedName name="สรำน">#REF!</definedName>
    <definedName name="สเรพ" localSheetId="0">#REF!</definedName>
    <definedName name="สเรพ">#REF!</definedName>
    <definedName name="หก">'[1]ครุภัณฑ์ ลงนาม-เบิกจ่าย'!#REF!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35" i="3" l="1"/>
  <c r="AM33" i="3"/>
  <c r="AM31" i="3"/>
  <c r="AM29" i="3"/>
  <c r="AM26" i="3"/>
  <c r="AM24" i="3"/>
  <c r="AM22" i="3"/>
  <c r="AM20" i="3"/>
  <c r="AM17" i="3"/>
  <c r="AM15" i="3"/>
  <c r="AM13" i="3"/>
  <c r="AM11" i="3"/>
  <c r="U36" i="3" l="1"/>
  <c r="U34" i="3"/>
  <c r="U32" i="3"/>
  <c r="U30" i="3"/>
  <c r="U27" i="3"/>
  <c r="U25" i="3"/>
  <c r="U23" i="3"/>
  <c r="U21" i="3"/>
  <c r="U18" i="3"/>
  <c r="U16" i="3"/>
  <c r="U14" i="3"/>
  <c r="U12" i="3"/>
  <c r="AM36" i="3" l="1"/>
  <c r="AM34" i="3"/>
  <c r="AM32" i="3"/>
  <c r="AM30" i="3"/>
  <c r="AM27" i="3"/>
  <c r="AM25" i="3"/>
  <c r="AM23" i="3"/>
  <c r="AM21" i="3"/>
  <c r="AM18" i="3"/>
  <c r="AM16" i="3"/>
  <c r="AM14" i="3"/>
  <c r="AM12" i="3"/>
  <c r="S36" i="3" l="1"/>
  <c r="T35" i="3" s="1"/>
  <c r="Q36" i="3"/>
  <c r="R35" i="3" s="1"/>
  <c r="S35" i="3"/>
  <c r="Q35" i="3"/>
  <c r="B35" i="3"/>
  <c r="S34" i="3"/>
  <c r="T33" i="3" s="1"/>
  <c r="Q34" i="3"/>
  <c r="R33" i="3" s="1"/>
  <c r="S33" i="3"/>
  <c r="Q33" i="3"/>
  <c r="B33" i="3"/>
  <c r="S32" i="3"/>
  <c r="T31" i="3" s="1"/>
  <c r="Q32" i="3"/>
  <c r="S31" i="3"/>
  <c r="R31" i="3"/>
  <c r="Q31" i="3"/>
  <c r="B31" i="3"/>
  <c r="B29" i="3"/>
  <c r="S27" i="3"/>
  <c r="T26" i="3" s="1"/>
  <c r="Q27" i="3"/>
  <c r="S26" i="3"/>
  <c r="Q26" i="3"/>
  <c r="S12" i="3"/>
  <c r="S11" i="3"/>
  <c r="T28" i="3" l="1"/>
  <c r="R26" i="3"/>
  <c r="T11" i="3"/>
  <c r="R28" i="3"/>
  <c r="R10" i="3" s="1"/>
  <c r="R9" i="3" s="1"/>
  <c r="T10" i="3" l="1"/>
  <c r="T9" i="3" s="1"/>
</calcChain>
</file>

<file path=xl/sharedStrings.xml><?xml version="1.0" encoding="utf-8"?>
<sst xmlns="http://schemas.openxmlformats.org/spreadsheetml/2006/main" count="206" uniqueCount="64">
  <si>
    <t>แบบ M1</t>
  </si>
  <si>
    <t>โครงการ/กิจกรรม/ขั้นตอน</t>
  </si>
  <si>
    <t>เป้าหมายการดำเนินงาน</t>
  </si>
  <si>
    <t>แผน/ผลสะสม ถึงเดือน ต.ค. 62</t>
  </si>
  <si>
    <t>แผน/ผลสะสม ถึงเดือน พ.ย. 62</t>
  </si>
  <si>
    <t>แผน/ผลสะสม ถึงเดือน ม.ค. 63</t>
  </si>
  <si>
    <t>แผน/ผลสะสม ถึงเดือน ก.พ. 63</t>
  </si>
  <si>
    <t>แผน/ผลสะสม ถึงเดือน มี.ค. 63</t>
  </si>
  <si>
    <t>แผน/ผลสะสม ถึงเดือน เม.ย. 63</t>
  </si>
  <si>
    <t>แผน/ผลสะสม ถึงเดือน พ.ค. 63</t>
  </si>
  <si>
    <t>แผน/ผลสะสม ถึงเดือน มิ.ย. 63</t>
  </si>
  <si>
    <t>แผน/ผลสะสม ถึงเดือน ก.ค. 63</t>
  </si>
  <si>
    <t>แผน/ผลสะสม ถึงเดือน ..... 63</t>
  </si>
  <si>
    <t>แผน/ผลสะสม 12 เดือน</t>
  </si>
  <si>
    <t>เหตุผลการดำเนินงานที่ต่ำกว่าแผน</t>
  </si>
  <si>
    <t>ปริมาณงาน</t>
  </si>
  <si>
    <t>หน่วยนับ</t>
  </si>
  <si>
    <t>แผน/ผล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</si>
  <si>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</si>
  <si>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</si>
  <si>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</si>
  <si>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</si>
  <si>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</si>
  <si>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</si>
  <si>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</si>
  <si>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</si>
  <si>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</si>
  <si>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</si>
  <si>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</si>
  <si>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</si>
  <si>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</si>
  <si>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</si>
  <si>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</si>
  <si>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</si>
  <si>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งาน</t>
  </si>
  <si>
    <t>%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</si>
  <si>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</si>
  <si>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</si>
  <si>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</si>
  <si>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</si>
  <si>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</si>
  <si>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5. การบริหารจัดการศูนย์ข้อมูลด้านการเกษตรและสหกรณ์ของจังหวัด</t>
  </si>
  <si>
    <t xml:space="preserve">   5.1 การจัดการข้อมูลบนเว็บไซต์สำนักงานเกษตรและสหกรณ์จังหวัด</t>
  </si>
  <si>
    <t>(https://www.opsmoac.go.th/about-moac_province)</t>
  </si>
  <si>
    <t>6. การจัดทำฐานข้อมูลการบริหารจัดการสินค้าเกษตรที่สำคัญ</t>
  </si>
  <si>
    <t>7. การดำเนินงานของศูนย์ติดตามและแก้ไขปัญหาภัยพิบัติด้านการเกษตร</t>
  </si>
  <si>
    <t xml:space="preserve">   7.1 จัดทำแผนป้องกันและบรรเทาสาธารณภัยด้านการเกษตร (ภัยแล้ง,อุทกภัย)</t>
  </si>
  <si>
    <t>เล่ม</t>
  </si>
  <si>
    <t xml:space="preserve">   7.3 สรุปผลการแจ้งเตือนภัย/ประชาสัมพันธ์ด้านการเกษตร</t>
  </si>
  <si>
    <t>สำนักงานเกษตรและสหกรณ์จังหวัด</t>
  </si>
  <si>
    <t>3. จัดทำแผนปฏิบัติการด้านการเกษตรและสหกรณ์ของจังหวัด ประจำปีงบประมาณ พ.ศ. 2564</t>
  </si>
  <si>
    <t>2. จัดทำแผนพัฒนาการเกษตรและสหกรณ์ของจังหวัด/กลุ่มจังหวัด (ปี พ.ศ.2561 - 2565)</t>
  </si>
  <si>
    <t xml:space="preserve">   5.2  การจัดทำข้อมูลพื้นฐานด้านการเกษตร ข้อมูลทั่วไปของจังหวัด</t>
  </si>
  <si>
    <t>1. ประชุมคณะอนุกรรมการพัฒนาการเกษตรและสหกรณ์ระดับจังหวัด</t>
  </si>
  <si>
    <t>แบบรายงานผลการดำเนินงานตามแผนการปฏิบัติงาน ประจำปีงบประมาณ พ.ศ. 2564</t>
  </si>
  <si>
    <t>(www.provinfo.opsmoac.go.th)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</si>
  <si>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
         ณ สนง.กษ.จว.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</si>
  <si>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
    ประจำปีงบประมาณ พ.ศ. 2564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</si>
  <si>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</si>
  <si>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 xml:space="preserve">   7.4 รายงานสถานการณ์ภัยและการให้ความช่วยเหลือ</t>
  </si>
  <si>
    <t>-</t>
  </si>
  <si>
    <t>.</t>
  </si>
  <si>
    <t>แผน/ผลสะสม ถึงเดือน มี.ค. 64</t>
  </si>
  <si>
    <t>ข้อมูลตั้งแต่วันที่  1 ตุลาคม 2563  -  31 มีนาคม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</si>
</sst>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#,##0;[Red]#,##0"/>
    <numFmt numFmtId="188" formatCode="_-* #,##0_-;\-* #,##0_-;_-* &quot;-&quot;??_-;_-@_-"/>
    <numFmt numFmtId="189" formatCode="#,##0_ ;\-#,##0\ 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20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130">
    <xf numFmtId="0" fontId="0" fillId="0" borderId="0" xfId="0"/>
    <xf numFmtId="0" fontId="3" fillId="2" borderId="0" xfId="2" applyFont="1" applyFill="1" applyBorder="1" applyAlignment="1">
      <alignment vertical="top"/>
    </xf>
    <xf numFmtId="0" fontId="2" fillId="2" borderId="1" xfId="2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right" vertical="top"/>
    </xf>
    <xf numFmtId="0" fontId="2" fillId="2" borderId="0" xfId="2" applyFont="1" applyFill="1" applyBorder="1" applyAlignment="1">
      <alignment vertical="top"/>
    </xf>
    <xf numFmtId="49" fontId="2" fillId="2" borderId="6" xfId="3" applyNumberFormat="1" applyFont="1" applyFill="1" applyBorder="1" applyAlignment="1">
      <alignment horizontal="center" vertical="top"/>
    </xf>
    <xf numFmtId="49" fontId="2" fillId="2" borderId="8" xfId="3" applyNumberFormat="1" applyFont="1" applyFill="1" applyBorder="1" applyAlignment="1">
      <alignment horizontal="center" vertical="top"/>
    </xf>
    <xf numFmtId="49" fontId="2" fillId="2" borderId="7" xfId="3" applyNumberFormat="1" applyFont="1" applyFill="1" applyBorder="1" applyAlignment="1">
      <alignment horizontal="center" vertical="top"/>
    </xf>
    <xf numFmtId="0" fontId="2" fillId="2" borderId="17" xfId="2" applyFont="1" applyFill="1" applyBorder="1" applyAlignment="1">
      <alignment horizontal="center" vertical="top"/>
    </xf>
    <xf numFmtId="0" fontId="2" fillId="2" borderId="18" xfId="3" applyFont="1" applyFill="1" applyBorder="1" applyAlignment="1">
      <alignment horizontal="left" vertical="top" wrapText="1"/>
    </xf>
    <xf numFmtId="3" fontId="2" fillId="2" borderId="18" xfId="3" applyNumberFormat="1" applyFont="1" applyFill="1" applyBorder="1" applyAlignment="1">
      <alignment horizontal="center" vertical="top" wrapText="1"/>
    </xf>
    <xf numFmtId="187" fontId="2" fillId="2" borderId="18" xfId="3" applyNumberFormat="1" applyFont="1" applyFill="1" applyBorder="1" applyAlignment="1">
      <alignment horizontal="right" vertical="top" wrapText="1"/>
    </xf>
    <xf numFmtId="187" fontId="2" fillId="2" borderId="19" xfId="3" applyNumberFormat="1" applyFont="1" applyFill="1" applyBorder="1" applyAlignment="1">
      <alignment horizontal="right" vertical="top" wrapText="1"/>
    </xf>
    <xf numFmtId="3" fontId="3" fillId="2" borderId="17" xfId="2" applyNumberFormat="1" applyFont="1" applyFill="1" applyBorder="1" applyAlignment="1">
      <alignment horizontal="right" vertical="top"/>
    </xf>
    <xf numFmtId="188" fontId="3" fillId="2" borderId="2" xfId="1" applyNumberFormat="1" applyFont="1" applyFill="1" applyBorder="1" applyAlignment="1">
      <alignment vertical="top"/>
    </xf>
    <xf numFmtId="3" fontId="5" fillId="2" borderId="2" xfId="2" applyNumberFormat="1" applyFont="1" applyFill="1" applyBorder="1" applyAlignment="1">
      <alignment horizontal="right" vertical="top"/>
    </xf>
    <xf numFmtId="188" fontId="5" fillId="2" borderId="2" xfId="1" applyNumberFormat="1" applyFont="1" applyFill="1" applyBorder="1" applyAlignment="1">
      <alignment vertical="top"/>
    </xf>
    <xf numFmtId="0" fontId="2" fillId="2" borderId="20" xfId="3" applyFont="1" applyFill="1" applyBorder="1" applyAlignment="1">
      <alignment horizontal="left" vertical="top" wrapText="1"/>
    </xf>
    <xf numFmtId="3" fontId="2" fillId="2" borderId="20" xfId="3" applyNumberFormat="1" applyFont="1" applyFill="1" applyBorder="1" applyAlignment="1">
      <alignment horizontal="center" vertical="top" wrapText="1"/>
    </xf>
    <xf numFmtId="187" fontId="2" fillId="2" borderId="20" xfId="3" applyNumberFormat="1" applyFont="1" applyFill="1" applyBorder="1" applyAlignment="1">
      <alignment horizontal="right" vertical="top" wrapText="1"/>
    </xf>
    <xf numFmtId="187" fontId="2" fillId="2" borderId="21" xfId="3" applyNumberFormat="1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center" vertical="top" wrapText="1"/>
    </xf>
    <xf numFmtId="0" fontId="3" fillId="2" borderId="20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center" vertical="top" wrapText="1"/>
    </xf>
    <xf numFmtId="0" fontId="3" fillId="2" borderId="0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right" vertical="top"/>
    </xf>
    <xf numFmtId="0" fontId="3" fillId="2" borderId="0" xfId="2" applyFont="1" applyFill="1" applyBorder="1" applyAlignment="1">
      <alignment horizontal="left" vertical="top"/>
    </xf>
    <xf numFmtId="188" fontId="3" fillId="2" borderId="18" xfId="1" applyNumberFormat="1" applyFont="1" applyFill="1" applyBorder="1" applyAlignment="1">
      <alignment vertical="top"/>
    </xf>
    <xf numFmtId="188" fontId="3" fillId="2" borderId="20" xfId="1" applyNumberFormat="1" applyFont="1" applyFill="1" applyBorder="1" applyAlignment="1">
      <alignment vertical="top"/>
    </xf>
    <xf numFmtId="0" fontId="3" fillId="2" borderId="20" xfId="2" applyFont="1" applyFill="1" applyBorder="1" applyAlignment="1">
      <alignment horizontal="center" vertical="top"/>
    </xf>
    <xf numFmtId="188" fontId="3" fillId="2" borderId="9" xfId="2" applyNumberFormat="1" applyFont="1" applyFill="1" applyBorder="1" applyAlignment="1">
      <alignment horizontal="right" vertical="top"/>
    </xf>
    <xf numFmtId="0" fontId="3" fillId="2" borderId="2" xfId="2" applyFont="1" applyFill="1" applyBorder="1" applyAlignment="1">
      <alignment horizontal="right" vertical="top"/>
    </xf>
    <xf numFmtId="188" fontId="5" fillId="2" borderId="2" xfId="2" applyNumberFormat="1" applyFont="1" applyFill="1" applyBorder="1" applyAlignment="1">
      <alignment horizontal="right" vertical="top"/>
    </xf>
    <xf numFmtId="2" fontId="5" fillId="2" borderId="2" xfId="2" applyNumberFormat="1" applyFont="1" applyFill="1" applyBorder="1" applyAlignment="1">
      <alignment horizontal="right" vertical="top"/>
    </xf>
    <xf numFmtId="2" fontId="3" fillId="2" borderId="20" xfId="2" applyNumberFormat="1" applyFont="1" applyFill="1" applyBorder="1" applyAlignment="1">
      <alignment horizontal="right" vertical="top"/>
    </xf>
    <xf numFmtId="2" fontId="3" fillId="2" borderId="2" xfId="2" applyNumberFormat="1" applyFont="1" applyFill="1" applyBorder="1" applyAlignment="1">
      <alignment horizontal="right" vertical="top"/>
    </xf>
    <xf numFmtId="0" fontId="3" fillId="2" borderId="23" xfId="2" applyFont="1" applyFill="1" applyBorder="1" applyAlignment="1">
      <alignment vertical="top" wrapText="1"/>
    </xf>
    <xf numFmtId="188" fontId="3" fillId="2" borderId="17" xfId="2" applyNumberFormat="1" applyFont="1" applyFill="1" applyBorder="1" applyAlignment="1">
      <alignment horizontal="right" vertical="top"/>
    </xf>
    <xf numFmtId="0" fontId="3" fillId="2" borderId="2" xfId="3" applyFont="1" applyFill="1" applyBorder="1" applyAlignment="1">
      <alignment horizontal="right" vertical="top" wrapText="1"/>
    </xf>
    <xf numFmtId="0" fontId="5" fillId="2" borderId="2" xfId="3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right" vertical="top" wrapText="1"/>
    </xf>
    <xf numFmtId="0" fontId="3" fillId="2" borderId="25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3" applyFont="1" applyFill="1" applyBorder="1" applyAlignment="1">
      <alignment horizontal="left" vertical="top" wrapText="1" indent="3"/>
    </xf>
    <xf numFmtId="0" fontId="3" fillId="2" borderId="22" xfId="3" applyFont="1" applyFill="1" applyBorder="1" applyAlignment="1">
      <alignment vertical="top" wrapText="1"/>
    </xf>
    <xf numFmtId="0" fontId="3" fillId="2" borderId="23" xfId="3" applyFont="1" applyFill="1" applyBorder="1" applyAlignment="1">
      <alignment horizontal="left" vertical="top" wrapText="1" indent="3"/>
    </xf>
    <xf numFmtId="0" fontId="2" fillId="2" borderId="12" xfId="3" applyFont="1" applyFill="1" applyBorder="1" applyAlignment="1">
      <alignment vertical="top"/>
    </xf>
    <xf numFmtId="0" fontId="2" fillId="2" borderId="12" xfId="2" applyFont="1" applyFill="1" applyBorder="1" applyAlignment="1">
      <alignment vertical="top"/>
    </xf>
    <xf numFmtId="0" fontId="2" fillId="2" borderId="2" xfId="2" applyFont="1" applyFill="1" applyBorder="1" applyAlignment="1">
      <alignment horizontal="center" vertical="top"/>
    </xf>
    <xf numFmtId="0" fontId="3" fillId="2" borderId="29" xfId="3" applyFont="1" applyFill="1" applyBorder="1" applyAlignment="1">
      <alignment horizontal="center" vertical="top" wrapText="1"/>
    </xf>
    <xf numFmtId="0" fontId="3" fillId="2" borderId="29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center" vertical="top"/>
    </xf>
    <xf numFmtId="0" fontId="3" fillId="2" borderId="29" xfId="3" applyFont="1" applyFill="1" applyBorder="1" applyAlignment="1">
      <alignment horizontal="right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188" fontId="3" fillId="2" borderId="20" xfId="1" applyNumberFormat="1" applyFont="1" applyFill="1" applyBorder="1" applyAlignment="1">
      <alignment horizontal="center" vertical="top" wrapText="1"/>
    </xf>
    <xf numFmtId="188" fontId="5" fillId="2" borderId="2" xfId="2" applyNumberFormat="1" applyFont="1" applyFill="1" applyBorder="1" applyAlignment="1">
      <alignment vertical="top"/>
    </xf>
    <xf numFmtId="188" fontId="3" fillId="2" borderId="24" xfId="1" applyNumberFormat="1" applyFont="1" applyFill="1" applyBorder="1" applyAlignment="1">
      <alignment horizontal="center" vertical="top" wrapText="1"/>
    </xf>
    <xf numFmtId="0" fontId="5" fillId="2" borderId="2" xfId="3" applyFont="1" applyFill="1" applyBorder="1" applyAlignment="1">
      <alignment vertical="top" wrapText="1"/>
    </xf>
    <xf numFmtId="0" fontId="3" fillId="2" borderId="20" xfId="2" applyFont="1" applyFill="1" applyBorder="1" applyAlignment="1">
      <alignment vertical="top" wrapText="1"/>
    </xf>
    <xf numFmtId="0" fontId="3" fillId="2" borderId="17" xfId="2" applyFont="1" applyFill="1" applyBorder="1" applyAlignment="1">
      <alignment horizontal="right" vertical="top"/>
    </xf>
    <xf numFmtId="0" fontId="5" fillId="2" borderId="2" xfId="2" applyFont="1" applyFill="1" applyBorder="1" applyAlignment="1">
      <alignment horizontal="right" vertical="top"/>
    </xf>
    <xf numFmtId="1" fontId="3" fillId="2" borderId="20" xfId="1" applyNumberFormat="1" applyFont="1" applyFill="1" applyBorder="1" applyAlignment="1">
      <alignment horizontal="center" vertical="top" wrapText="1"/>
    </xf>
    <xf numFmtId="1" fontId="3" fillId="2" borderId="9" xfId="2" applyNumberFormat="1" applyFont="1" applyFill="1" applyBorder="1" applyAlignment="1">
      <alignment horizontal="center" vertical="top"/>
    </xf>
    <xf numFmtId="1" fontId="3" fillId="2" borderId="2" xfId="2" applyNumberFormat="1" applyFont="1" applyFill="1" applyBorder="1" applyAlignment="1">
      <alignment horizontal="center" vertical="top"/>
    </xf>
    <xf numFmtId="1" fontId="5" fillId="2" borderId="2" xfId="2" applyNumberFormat="1" applyFont="1" applyFill="1" applyBorder="1" applyAlignment="1">
      <alignment horizontal="center" vertical="top"/>
    </xf>
    <xf numFmtId="1" fontId="3" fillId="2" borderId="20" xfId="2" applyNumberFormat="1" applyFont="1" applyFill="1" applyBorder="1" applyAlignment="1">
      <alignment horizontal="center" vertical="top"/>
    </xf>
    <xf numFmtId="1" fontId="3" fillId="2" borderId="18" xfId="2" applyNumberFormat="1" applyFont="1" applyFill="1" applyBorder="1" applyAlignment="1">
      <alignment horizontal="center" vertical="top"/>
    </xf>
    <xf numFmtId="1" fontId="3" fillId="2" borderId="18" xfId="1" applyNumberFormat="1" applyFont="1" applyFill="1" applyBorder="1" applyAlignment="1">
      <alignment horizontal="center" vertical="top"/>
    </xf>
    <xf numFmtId="1" fontId="3" fillId="2" borderId="2" xfId="1" applyNumberFormat="1" applyFont="1" applyFill="1" applyBorder="1" applyAlignment="1">
      <alignment horizontal="center" vertical="top"/>
    </xf>
    <xf numFmtId="1" fontId="3" fillId="2" borderId="20" xfId="1" applyNumberFormat="1" applyFont="1" applyFill="1" applyBorder="1" applyAlignment="1">
      <alignment horizontal="center" vertical="top"/>
    </xf>
    <xf numFmtId="1" fontId="3" fillId="2" borderId="20" xfId="3" applyNumberFormat="1" applyFont="1" applyFill="1" applyBorder="1" applyAlignment="1">
      <alignment horizontal="center" vertical="top" wrapText="1"/>
    </xf>
    <xf numFmtId="1" fontId="3" fillId="2" borderId="2" xfId="3" applyNumberFormat="1" applyFont="1" applyFill="1" applyBorder="1" applyAlignment="1">
      <alignment horizontal="center" vertical="top" wrapText="1"/>
    </xf>
    <xf numFmtId="1" fontId="3" fillId="2" borderId="29" xfId="2" applyNumberFormat="1" applyFont="1" applyFill="1" applyBorder="1" applyAlignment="1">
      <alignment horizontal="center" vertical="top"/>
    </xf>
    <xf numFmtId="1" fontId="3" fillId="2" borderId="29" xfId="3" applyNumberFormat="1" applyFont="1" applyFill="1" applyBorder="1" applyAlignment="1">
      <alignment horizontal="center" vertical="top" wrapText="1"/>
    </xf>
    <xf numFmtId="189" fontId="3" fillId="2" borderId="20" xfId="1" applyNumberFormat="1" applyFont="1" applyFill="1" applyBorder="1" applyAlignment="1">
      <alignment horizontal="center" vertical="top" wrapText="1"/>
    </xf>
    <xf numFmtId="0" fontId="2" fillId="2" borderId="0" xfId="2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top"/>
    </xf>
    <xf numFmtId="0" fontId="2" fillId="2" borderId="4" xfId="2" applyFont="1" applyFill="1" applyBorder="1" applyAlignment="1">
      <alignment horizontal="center" vertical="top"/>
    </xf>
    <xf numFmtId="0" fontId="3" fillId="2" borderId="5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2" borderId="9" xfId="2" applyFont="1" applyFill="1" applyBorder="1" applyAlignment="1">
      <alignment horizontal="center" vertical="top" wrapText="1"/>
    </xf>
    <xf numFmtId="0" fontId="3" fillId="2" borderId="10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" fillId="2" borderId="15" xfId="2" applyFont="1" applyFill="1" applyBorder="1" applyAlignment="1">
      <alignment horizontal="center" vertical="top" wrapText="1"/>
    </xf>
    <xf numFmtId="0" fontId="3" fillId="2" borderId="7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3" fillId="2" borderId="16" xfId="2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2" fillId="2" borderId="11" xfId="2" applyFont="1" applyFill="1" applyBorder="1" applyAlignment="1">
      <alignment horizontal="center" vertical="top" wrapText="1"/>
    </xf>
    <xf numFmtId="0" fontId="2" fillId="2" borderId="10" xfId="2" applyFont="1" applyFill="1" applyBorder="1" applyAlignment="1">
      <alignment horizontal="center" vertical="top" wrapText="1"/>
    </xf>
    <xf numFmtId="0" fontId="2" fillId="2" borderId="16" xfId="2" applyFont="1" applyFill="1" applyBorder="1" applyAlignment="1">
      <alignment horizontal="center" vertical="top" wrapText="1"/>
    </xf>
    <xf numFmtId="0" fontId="2" fillId="2" borderId="15" xfId="2" applyFont="1" applyFill="1" applyBorder="1" applyAlignment="1">
      <alignment horizontal="center" vertical="top" wrapText="1"/>
    </xf>
    <xf numFmtId="0" fontId="2" fillId="2" borderId="13" xfId="2" applyFont="1" applyFill="1" applyBorder="1" applyAlignment="1">
      <alignment horizontal="center" vertical="top"/>
    </xf>
    <xf numFmtId="0" fontId="2" fillId="2" borderId="2" xfId="2" applyFont="1" applyFill="1" applyBorder="1" applyAlignment="1">
      <alignment horizontal="center" vertical="top"/>
    </xf>
    <xf numFmtId="3" fontId="3" fillId="2" borderId="19" xfId="2" applyNumberFormat="1" applyFont="1" applyFill="1" applyBorder="1" applyAlignment="1">
      <alignment horizontal="right" vertical="top"/>
    </xf>
    <xf numFmtId="3" fontId="3" fillId="2" borderId="27" xfId="2" applyNumberFormat="1" applyFont="1" applyFill="1" applyBorder="1" applyAlignment="1">
      <alignment horizontal="right" vertical="top"/>
    </xf>
    <xf numFmtId="3" fontId="3" fillId="2" borderId="25" xfId="2" applyNumberFormat="1" applyFont="1" applyFill="1" applyBorder="1" applyAlignment="1">
      <alignment horizontal="right" vertical="top"/>
    </xf>
    <xf numFmtId="3" fontId="3" fillId="2" borderId="28" xfId="2" applyNumberFormat="1" applyFont="1" applyFill="1" applyBorder="1" applyAlignment="1">
      <alignment horizontal="right" vertical="top"/>
    </xf>
    <xf numFmtId="0" fontId="2" fillId="2" borderId="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3" fillId="2" borderId="22" xfId="3" applyFont="1" applyFill="1" applyBorder="1" applyAlignment="1">
      <alignment horizontal="left" vertical="top" wrapText="1"/>
    </xf>
    <xf numFmtId="0" fontId="3" fillId="2" borderId="23" xfId="3" applyFont="1" applyFill="1" applyBorder="1" applyAlignment="1">
      <alignment horizontal="left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top" wrapText="1"/>
    </xf>
    <xf numFmtId="0" fontId="3" fillId="2" borderId="22" xfId="3" applyFont="1" applyFill="1" applyBorder="1" applyAlignment="1">
      <alignment horizontal="center" vertical="top" wrapText="1"/>
    </xf>
    <xf numFmtId="0" fontId="3" fillId="2" borderId="23" xfId="3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vertical="top"/>
    </xf>
    <xf numFmtId="0" fontId="3" fillId="2" borderId="28" xfId="2" applyFont="1" applyFill="1" applyBorder="1" applyAlignment="1">
      <alignment vertical="top"/>
    </xf>
    <xf numFmtId="0" fontId="2" fillId="2" borderId="8" xfId="3" applyFont="1" applyFill="1" applyBorder="1" applyAlignment="1">
      <alignment horizontal="center" vertical="top" wrapText="1"/>
    </xf>
    <xf numFmtId="0" fontId="2" fillId="2" borderId="26" xfId="3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/>
    </xf>
    <xf numFmtId="0" fontId="2" fillId="2" borderId="26" xfId="2" applyFont="1" applyFill="1" applyBorder="1" applyAlignment="1">
      <alignment horizontal="center" vertical="top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2" borderId="26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3" xfId="2" applyFont="1" applyFill="1" applyBorder="1" applyAlignment="1">
      <alignment horizontal="center" vertical="top"/>
    </xf>
    <xf numFmtId="0" fontId="3" fillId="2" borderId="12" xfId="3" applyFont="1" applyFill="1" applyBorder="1" applyAlignment="1">
      <alignment horizontal="left" vertical="top" wrapText="1"/>
    </xf>
    <xf numFmtId="0" fontId="3" fillId="2" borderId="12" xfId="2" applyFont="1" applyFill="1" applyBorder="1" applyAlignment="1">
      <alignment horizontal="center" vertical="top" wrapText="1"/>
    </xf>
    <xf numFmtId="0" fontId="3" fillId="2" borderId="12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right" vertical="top"/>
    </xf>
    <xf numFmtId="0" fontId="3" fillId="2" borderId="31" xfId="2" applyFont="1" applyFill="1" applyBorder="1" applyAlignment="1">
      <alignment horizontal="right" vertical="top"/>
    </xf>
  </cellXfs>
  <cellStyles count="4">
    <cellStyle name="Comma" xfId="1" builtinId="3"/>
    <cellStyle name="Normal" xfId="0" builtinId="0"/>
    <cellStyle name="ปกติ 3 2" xfId="2"/>
    <cellStyle name="ปกติ_F-แผนปฏิบัติ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P40"/>
  <sheetViews>
    <sheetView tabSelected="1" zoomScale="60" zoomScaleNormal="60" zoomScaleSheetLayoutView="70" workbookViewId="0">
      <pane ySplit="8" topLeftCell="A25" activePane="bottomLeft" state="frozen"/>
      <selection pane="bottomLeft" activeCell="J37" sqref="J37"/>
    </sheetView>
  </sheetViews>
  <sheetFormatPr defaultColWidth="11.375" defaultRowHeight="26.25" x14ac:dyDescent="0.2"/>
  <cols>
    <col min="1" max="1" width="108.875" style="1" customWidth="1"/>
    <col min="2" max="2" width="9" style="24" customWidth="1"/>
    <col min="3" max="3" width="7.125" style="24" customWidth="1"/>
    <col min="4" max="4" width="8.875" style="24" customWidth="1"/>
    <col min="5" max="16" width="7.25" style="24" customWidth="1"/>
    <col min="17" max="17" width="6.75" style="1" hidden="1" customWidth="1"/>
    <col min="18" max="18" width="6.75" style="26" hidden="1" customWidth="1"/>
    <col min="19" max="19" width="6.75" style="1" hidden="1" customWidth="1"/>
    <col min="20" max="20" width="6.75" style="26" hidden="1" customWidth="1"/>
    <col min="21" max="21" width="6.75" style="1" customWidth="1"/>
    <col min="22" max="22" width="8.375" style="26" bestFit="1" customWidth="1"/>
    <col min="23" max="23" width="6.75" style="1" hidden="1" customWidth="1"/>
    <col min="24" max="24" width="6.75" style="26" hidden="1" customWidth="1"/>
    <col min="25" max="25" width="6.75" style="1" hidden="1" customWidth="1"/>
    <col min="26" max="26" width="6.75" style="26" hidden="1" customWidth="1"/>
    <col min="27" max="27" width="6.75" style="1" hidden="1" customWidth="1"/>
    <col min="28" max="28" width="6.75" style="26" hidden="1" customWidth="1"/>
    <col min="29" max="29" width="6.75" style="1" hidden="1" customWidth="1"/>
    <col min="30" max="30" width="6.75" style="26" hidden="1" customWidth="1"/>
    <col min="31" max="31" width="6.75" style="1" hidden="1" customWidth="1"/>
    <col min="32" max="32" width="6.75" style="26" hidden="1" customWidth="1"/>
    <col min="33" max="33" width="6.75" style="1" hidden="1" customWidth="1"/>
    <col min="34" max="34" width="6.75" style="26" hidden="1" customWidth="1"/>
    <col min="35" max="35" width="6.75" style="1" hidden="1" customWidth="1"/>
    <col min="36" max="36" width="6.75" style="26" hidden="1" customWidth="1"/>
    <col min="37" max="37" width="6.75" style="1" hidden="1" customWidth="1"/>
    <col min="38" max="38" width="6.75" style="26" hidden="1" customWidth="1"/>
    <col min="39" max="39" width="6.75" style="1" customWidth="1"/>
    <col min="40" max="40" width="8.375" style="26" bestFit="1" customWidth="1"/>
    <col min="41" max="41" width="16.625" style="1" customWidth="1"/>
    <col min="42" max="42" width="19.875" style="26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77" t="s">
        <v>54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</row>
    <row r="2" spans="1:42" x14ac:dyDescent="0.2">
      <c r="A2" s="77" t="s">
        <v>49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</row>
    <row r="3" spans="1:42" x14ac:dyDescent="0.2">
      <c r="A3" s="77" t="s">
        <v>63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</row>
    <row r="4" spans="1:42" x14ac:dyDescent="0.2">
      <c r="A4" s="2" t="s">
        <v>61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78" t="s">
        <v>1</v>
      </c>
      <c r="B5" s="79" t="s">
        <v>2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1" t="s">
        <v>3</v>
      </c>
      <c r="R5" s="82"/>
      <c r="S5" s="87" t="s">
        <v>4</v>
      </c>
      <c r="T5" s="82"/>
      <c r="U5" s="90" t="s">
        <v>62</v>
      </c>
      <c r="V5" s="91"/>
      <c r="W5" s="90" t="s">
        <v>5</v>
      </c>
      <c r="X5" s="91"/>
      <c r="Y5" s="90" t="s">
        <v>6</v>
      </c>
      <c r="Z5" s="91"/>
      <c r="AA5" s="90" t="s">
        <v>7</v>
      </c>
      <c r="AB5" s="91"/>
      <c r="AC5" s="90" t="s">
        <v>8</v>
      </c>
      <c r="AD5" s="91"/>
      <c r="AE5" s="90" t="s">
        <v>9</v>
      </c>
      <c r="AF5" s="91"/>
      <c r="AG5" s="90" t="s">
        <v>10</v>
      </c>
      <c r="AH5" s="91"/>
      <c r="AI5" s="90" t="s">
        <v>11</v>
      </c>
      <c r="AJ5" s="91"/>
      <c r="AK5" s="90" t="s">
        <v>12</v>
      </c>
      <c r="AL5" s="91"/>
      <c r="AM5" s="90" t="s">
        <v>13</v>
      </c>
      <c r="AN5" s="91"/>
      <c r="AO5" s="102" t="s">
        <v>14</v>
      </c>
      <c r="AP5" s="103"/>
    </row>
    <row r="6" spans="1:42" s="4" customFormat="1" x14ac:dyDescent="0.2">
      <c r="A6" s="78"/>
      <c r="B6" s="116" t="s">
        <v>15</v>
      </c>
      <c r="C6" s="116" t="s">
        <v>16</v>
      </c>
      <c r="D6" s="118" t="s">
        <v>17</v>
      </c>
      <c r="E6" s="97">
        <v>2563</v>
      </c>
      <c r="F6" s="97"/>
      <c r="G6" s="97"/>
      <c r="H6" s="97">
        <v>2564</v>
      </c>
      <c r="I6" s="97"/>
      <c r="J6" s="97"/>
      <c r="K6" s="97"/>
      <c r="L6" s="97"/>
      <c r="M6" s="97"/>
      <c r="N6" s="97"/>
      <c r="O6" s="97"/>
      <c r="P6" s="79"/>
      <c r="Q6" s="83"/>
      <c r="R6" s="84"/>
      <c r="S6" s="88"/>
      <c r="T6" s="84"/>
      <c r="U6" s="92"/>
      <c r="V6" s="93"/>
      <c r="W6" s="92"/>
      <c r="X6" s="93"/>
      <c r="Y6" s="92"/>
      <c r="Z6" s="93"/>
      <c r="AA6" s="92"/>
      <c r="AB6" s="93"/>
      <c r="AC6" s="92"/>
      <c r="AD6" s="93"/>
      <c r="AE6" s="92"/>
      <c r="AF6" s="93"/>
      <c r="AG6" s="92"/>
      <c r="AH6" s="93"/>
      <c r="AI6" s="92"/>
      <c r="AJ6" s="93"/>
      <c r="AK6" s="92"/>
      <c r="AL6" s="93"/>
      <c r="AM6" s="92"/>
      <c r="AN6" s="93"/>
      <c r="AO6" s="104"/>
      <c r="AP6" s="105"/>
    </row>
    <row r="7" spans="1:42" s="4" customFormat="1" x14ac:dyDescent="0.2">
      <c r="A7" s="78"/>
      <c r="B7" s="117"/>
      <c r="C7" s="117"/>
      <c r="D7" s="119"/>
      <c r="E7" s="97" t="s">
        <v>18</v>
      </c>
      <c r="F7" s="97"/>
      <c r="G7" s="97"/>
      <c r="H7" s="79" t="s">
        <v>19</v>
      </c>
      <c r="I7" s="80"/>
      <c r="J7" s="96"/>
      <c r="K7" s="97" t="s">
        <v>20</v>
      </c>
      <c r="L7" s="97"/>
      <c r="M7" s="97"/>
      <c r="N7" s="97" t="s">
        <v>21</v>
      </c>
      <c r="O7" s="97"/>
      <c r="P7" s="79"/>
      <c r="Q7" s="85"/>
      <c r="R7" s="86"/>
      <c r="S7" s="89"/>
      <c r="T7" s="86"/>
      <c r="U7" s="94"/>
      <c r="V7" s="95"/>
      <c r="W7" s="94"/>
      <c r="X7" s="95"/>
      <c r="Y7" s="94"/>
      <c r="Z7" s="95"/>
      <c r="AA7" s="94"/>
      <c r="AB7" s="95"/>
      <c r="AC7" s="94"/>
      <c r="AD7" s="95"/>
      <c r="AE7" s="94"/>
      <c r="AF7" s="95"/>
      <c r="AG7" s="94"/>
      <c r="AH7" s="95"/>
      <c r="AI7" s="94"/>
      <c r="AJ7" s="95"/>
      <c r="AK7" s="94"/>
      <c r="AL7" s="95"/>
      <c r="AM7" s="94"/>
      <c r="AN7" s="95"/>
      <c r="AO7" s="104"/>
      <c r="AP7" s="105"/>
    </row>
    <row r="8" spans="1:42" s="4" customFormat="1" x14ac:dyDescent="0.2">
      <c r="A8" s="78"/>
      <c r="B8" s="46"/>
      <c r="C8" s="46"/>
      <c r="D8" s="47"/>
      <c r="E8" s="5" t="s">
        <v>22</v>
      </c>
      <c r="F8" s="6" t="s">
        <v>23</v>
      </c>
      <c r="G8" s="6" t="s">
        <v>24</v>
      </c>
      <c r="H8" s="6" t="s">
        <v>25</v>
      </c>
      <c r="I8" s="6" t="s">
        <v>26</v>
      </c>
      <c r="J8" s="6" t="s">
        <v>27</v>
      </c>
      <c r="K8" s="6" t="s">
        <v>28</v>
      </c>
      <c r="L8" s="6" t="s">
        <v>29</v>
      </c>
      <c r="M8" s="6" t="s">
        <v>30</v>
      </c>
      <c r="N8" s="6" t="s">
        <v>31</v>
      </c>
      <c r="O8" s="6" t="s">
        <v>32</v>
      </c>
      <c r="P8" s="7" t="s">
        <v>33</v>
      </c>
      <c r="Q8" s="8" t="s">
        <v>34</v>
      </c>
      <c r="R8" s="48" t="s">
        <v>35</v>
      </c>
      <c r="S8" s="48" t="s">
        <v>34</v>
      </c>
      <c r="T8" s="48" t="s">
        <v>35</v>
      </c>
      <c r="U8" s="48" t="s">
        <v>34</v>
      </c>
      <c r="V8" s="48" t="s">
        <v>35</v>
      </c>
      <c r="W8" s="48" t="s">
        <v>34</v>
      </c>
      <c r="X8" s="48" t="s">
        <v>35</v>
      </c>
      <c r="Y8" s="48" t="s">
        <v>34</v>
      </c>
      <c r="Z8" s="48" t="s">
        <v>35</v>
      </c>
      <c r="AA8" s="48" t="s">
        <v>34</v>
      </c>
      <c r="AB8" s="48" t="s">
        <v>35</v>
      </c>
      <c r="AC8" s="48" t="s">
        <v>34</v>
      </c>
      <c r="AD8" s="48" t="s">
        <v>35</v>
      </c>
      <c r="AE8" s="48" t="s">
        <v>34</v>
      </c>
      <c r="AF8" s="48" t="s">
        <v>35</v>
      </c>
      <c r="AG8" s="48" t="s">
        <v>34</v>
      </c>
      <c r="AH8" s="48" t="s">
        <v>35</v>
      </c>
      <c r="AI8" s="48" t="s">
        <v>34</v>
      </c>
      <c r="AJ8" s="48" t="s">
        <v>35</v>
      </c>
      <c r="AK8" s="48" t="s">
        <v>34</v>
      </c>
      <c r="AL8" s="48" t="s">
        <v>35</v>
      </c>
      <c r="AM8" s="48" t="s">
        <v>34</v>
      </c>
      <c r="AN8" s="48" t="s">
        <v>35</v>
      </c>
      <c r="AO8" s="106"/>
      <c r="AP8" s="107"/>
    </row>
    <row r="9" spans="1:42" s="4" customFormat="1" x14ac:dyDescent="0.2">
      <c r="A9" s="9" t="s">
        <v>36</v>
      </c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  <c r="Q9" s="13"/>
      <c r="R9" s="14" t="e">
        <f>R10</f>
        <v>#REF!</v>
      </c>
      <c r="S9" s="15"/>
      <c r="T9" s="16" t="e">
        <f>T10</f>
        <v>#DIV/0!</v>
      </c>
      <c r="U9" s="68"/>
      <c r="V9" s="69"/>
      <c r="W9" s="65"/>
      <c r="X9" s="70"/>
      <c r="Y9" s="65"/>
      <c r="Z9" s="70"/>
      <c r="AA9" s="65"/>
      <c r="AB9" s="70"/>
      <c r="AC9" s="65"/>
      <c r="AD9" s="70"/>
      <c r="AE9" s="65"/>
      <c r="AF9" s="70"/>
      <c r="AG9" s="65"/>
      <c r="AH9" s="70"/>
      <c r="AI9" s="65"/>
      <c r="AJ9" s="70"/>
      <c r="AK9" s="65"/>
      <c r="AL9" s="70"/>
      <c r="AM9" s="68"/>
      <c r="AN9" s="27"/>
      <c r="AO9" s="98"/>
      <c r="AP9" s="99"/>
    </row>
    <row r="10" spans="1:42" x14ac:dyDescent="0.2">
      <c r="A10" s="17" t="s">
        <v>37</v>
      </c>
      <c r="B10" s="18"/>
      <c r="C10" s="18"/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0"/>
      <c r="Q10" s="13"/>
      <c r="R10" s="14" t="e">
        <f>(#REF!+R26+R28)/3</f>
        <v>#REF!</v>
      </c>
      <c r="S10" s="15"/>
      <c r="T10" s="16" t="e">
        <f>(T11+#REF!+T26+T28)/4</f>
        <v>#DIV/0!</v>
      </c>
      <c r="U10" s="67"/>
      <c r="V10" s="71"/>
      <c r="W10" s="65"/>
      <c r="X10" s="70"/>
      <c r="Y10" s="65"/>
      <c r="Z10" s="70"/>
      <c r="AA10" s="65"/>
      <c r="AB10" s="70"/>
      <c r="AC10" s="65"/>
      <c r="AD10" s="70"/>
      <c r="AE10" s="65"/>
      <c r="AF10" s="70"/>
      <c r="AG10" s="65"/>
      <c r="AH10" s="70"/>
      <c r="AI10" s="65"/>
      <c r="AJ10" s="70"/>
      <c r="AK10" s="65"/>
      <c r="AL10" s="70"/>
      <c r="AM10" s="67"/>
      <c r="AN10" s="28"/>
      <c r="AO10" s="100"/>
      <c r="AP10" s="101"/>
    </row>
    <row r="11" spans="1:42" x14ac:dyDescent="0.2">
      <c r="A11" s="108" t="s">
        <v>53</v>
      </c>
      <c r="B11" s="110">
        <v>3</v>
      </c>
      <c r="C11" s="112" t="s">
        <v>38</v>
      </c>
      <c r="D11" s="21" t="s">
        <v>39</v>
      </c>
      <c r="E11" s="56" t="s">
        <v>60</v>
      </c>
      <c r="F11" s="56" t="s">
        <v>60</v>
      </c>
      <c r="G11" s="56" t="s">
        <v>60</v>
      </c>
      <c r="H11" s="63">
        <v>1</v>
      </c>
      <c r="I11" s="63" t="s">
        <v>60</v>
      </c>
      <c r="J11" s="63" t="s">
        <v>60</v>
      </c>
      <c r="K11" s="63" t="s">
        <v>60</v>
      </c>
      <c r="L11" s="63">
        <v>1</v>
      </c>
      <c r="M11" s="63" t="s">
        <v>60</v>
      </c>
      <c r="N11" s="63" t="s">
        <v>60</v>
      </c>
      <c r="O11" s="63" t="s">
        <v>60</v>
      </c>
      <c r="P11" s="63">
        <v>1</v>
      </c>
      <c r="Q11" s="64"/>
      <c r="R11" s="65"/>
      <c r="S11" s="66">
        <f>SUM(E11:F11)</f>
        <v>0</v>
      </c>
      <c r="T11" s="66" t="e">
        <f>IF((S12/S11)*100&gt;100,100,(S12/S11)*100)</f>
        <v>#DIV/0!</v>
      </c>
      <c r="U11" s="67"/>
      <c r="V11" s="67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7">
        <f t="shared" ref="AM11:AM18" si="0">SUM(E11:P11)</f>
        <v>3</v>
      </c>
      <c r="AN11" s="34"/>
      <c r="AO11" s="114"/>
      <c r="AP11" s="115"/>
    </row>
    <row r="12" spans="1:42" x14ac:dyDescent="0.2">
      <c r="A12" s="109"/>
      <c r="B12" s="111"/>
      <c r="C12" s="113"/>
      <c r="D12" s="21" t="s">
        <v>40</v>
      </c>
      <c r="E12" s="56" t="s">
        <v>60</v>
      </c>
      <c r="F12" s="56" t="s">
        <v>60</v>
      </c>
      <c r="G12" s="56" t="s">
        <v>60</v>
      </c>
      <c r="H12" s="56" t="s">
        <v>60</v>
      </c>
      <c r="I12" s="76">
        <v>1</v>
      </c>
      <c r="J12" s="56" t="s">
        <v>60</v>
      </c>
      <c r="K12" s="56"/>
      <c r="L12" s="56"/>
      <c r="M12" s="56"/>
      <c r="N12" s="56"/>
      <c r="O12" s="56"/>
      <c r="P12" s="58"/>
      <c r="Q12" s="37"/>
      <c r="R12" s="38"/>
      <c r="S12" s="57">
        <f>SUM(E12:F12)</f>
        <v>0</v>
      </c>
      <c r="T12" s="59"/>
      <c r="U12" s="67">
        <f>SUM(E12:J12)</f>
        <v>1</v>
      </c>
      <c r="V12" s="72"/>
      <c r="W12" s="65"/>
      <c r="X12" s="73"/>
      <c r="Y12" s="65"/>
      <c r="Z12" s="73"/>
      <c r="AA12" s="65"/>
      <c r="AB12" s="73"/>
      <c r="AC12" s="65"/>
      <c r="AD12" s="73"/>
      <c r="AE12" s="65"/>
      <c r="AF12" s="73"/>
      <c r="AG12" s="65"/>
      <c r="AH12" s="73"/>
      <c r="AI12" s="65"/>
      <c r="AJ12" s="73"/>
      <c r="AK12" s="65"/>
      <c r="AL12" s="73"/>
      <c r="AM12" s="67">
        <f t="shared" si="0"/>
        <v>1</v>
      </c>
      <c r="AN12" s="40"/>
      <c r="AO12" s="114"/>
      <c r="AP12" s="115"/>
    </row>
    <row r="13" spans="1:42" x14ac:dyDescent="0.2">
      <c r="A13" s="108" t="s">
        <v>51</v>
      </c>
      <c r="B13" s="110">
        <v>1</v>
      </c>
      <c r="C13" s="112" t="s">
        <v>39</v>
      </c>
      <c r="D13" s="21" t="s">
        <v>39</v>
      </c>
      <c r="E13" s="56" t="s">
        <v>60</v>
      </c>
      <c r="F13" s="56" t="s">
        <v>60</v>
      </c>
      <c r="G13" s="56" t="s">
        <v>60</v>
      </c>
      <c r="H13" s="56" t="s">
        <v>60</v>
      </c>
      <c r="I13" s="56" t="s">
        <v>60</v>
      </c>
      <c r="J13" s="56" t="s">
        <v>60</v>
      </c>
      <c r="K13" s="56" t="s">
        <v>60</v>
      </c>
      <c r="L13" s="56" t="s">
        <v>60</v>
      </c>
      <c r="M13" s="56" t="s">
        <v>60</v>
      </c>
      <c r="N13" s="56" t="s">
        <v>60</v>
      </c>
      <c r="O13" s="22">
        <v>1</v>
      </c>
      <c r="P13" s="56" t="s">
        <v>60</v>
      </c>
      <c r="Q13" s="30"/>
      <c r="R13" s="31"/>
      <c r="S13" s="32"/>
      <c r="T13" s="33"/>
      <c r="U13" s="67"/>
      <c r="V13" s="67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7">
        <f t="shared" si="0"/>
        <v>1</v>
      </c>
      <c r="AN13" s="34"/>
      <c r="AO13" s="120"/>
      <c r="AP13" s="121"/>
    </row>
    <row r="14" spans="1:42" x14ac:dyDescent="0.2">
      <c r="A14" s="109"/>
      <c r="B14" s="111"/>
      <c r="C14" s="113"/>
      <c r="D14" s="21" t="s">
        <v>40</v>
      </c>
      <c r="E14" s="22" t="s">
        <v>60</v>
      </c>
      <c r="F14" s="22" t="s">
        <v>60</v>
      </c>
      <c r="G14" s="22" t="s">
        <v>60</v>
      </c>
      <c r="H14" s="22" t="s">
        <v>60</v>
      </c>
      <c r="I14" s="22" t="s">
        <v>60</v>
      </c>
      <c r="J14" s="22" t="s">
        <v>60</v>
      </c>
      <c r="K14" s="22"/>
      <c r="L14" s="22"/>
      <c r="M14" s="22"/>
      <c r="N14" s="22"/>
      <c r="O14" s="22"/>
      <c r="P14" s="23"/>
      <c r="Q14" s="37"/>
      <c r="R14" s="38"/>
      <c r="S14" s="32"/>
      <c r="T14" s="39"/>
      <c r="U14" s="67">
        <f>SUM(E14:J14)</f>
        <v>0</v>
      </c>
      <c r="V14" s="72"/>
      <c r="W14" s="65"/>
      <c r="X14" s="73"/>
      <c r="Y14" s="65"/>
      <c r="Z14" s="73"/>
      <c r="AA14" s="65"/>
      <c r="AB14" s="73"/>
      <c r="AC14" s="65"/>
      <c r="AD14" s="73"/>
      <c r="AE14" s="65"/>
      <c r="AF14" s="73"/>
      <c r="AG14" s="65"/>
      <c r="AH14" s="73"/>
      <c r="AI14" s="65"/>
      <c r="AJ14" s="73"/>
      <c r="AK14" s="65"/>
      <c r="AL14" s="73"/>
      <c r="AM14" s="67">
        <f t="shared" si="0"/>
        <v>0</v>
      </c>
      <c r="AN14" s="40"/>
      <c r="AO14" s="120"/>
      <c r="AP14" s="121"/>
    </row>
    <row r="15" spans="1:42" x14ac:dyDescent="0.2">
      <c r="A15" s="108" t="s">
        <v>50</v>
      </c>
      <c r="B15" s="110">
        <v>1</v>
      </c>
      <c r="C15" s="110" t="s">
        <v>38</v>
      </c>
      <c r="D15" s="21" t="s">
        <v>39</v>
      </c>
      <c r="E15" s="56" t="s">
        <v>60</v>
      </c>
      <c r="F15" s="56" t="s">
        <v>60</v>
      </c>
      <c r="G15" s="56" t="s">
        <v>60</v>
      </c>
      <c r="H15" s="22">
        <v>1</v>
      </c>
      <c r="I15" s="56" t="s">
        <v>60</v>
      </c>
      <c r="J15" s="56" t="s">
        <v>60</v>
      </c>
      <c r="K15" s="56" t="s">
        <v>60</v>
      </c>
      <c r="L15" s="56" t="s">
        <v>60</v>
      </c>
      <c r="M15" s="56" t="s">
        <v>60</v>
      </c>
      <c r="N15" s="56" t="s">
        <v>60</v>
      </c>
      <c r="O15" s="56" t="s">
        <v>60</v>
      </c>
      <c r="P15" s="56" t="s">
        <v>60</v>
      </c>
      <c r="Q15" s="30"/>
      <c r="R15" s="31"/>
      <c r="S15" s="32"/>
      <c r="T15" s="33"/>
      <c r="U15" s="67"/>
      <c r="V15" s="67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7">
        <f t="shared" si="0"/>
        <v>1</v>
      </c>
      <c r="AN15" s="34"/>
      <c r="AO15" s="120"/>
      <c r="AP15" s="121"/>
    </row>
    <row r="16" spans="1:42" x14ac:dyDescent="0.2">
      <c r="A16" s="109"/>
      <c r="B16" s="111"/>
      <c r="C16" s="111"/>
      <c r="D16" s="21" t="s">
        <v>40</v>
      </c>
      <c r="E16" s="22" t="s">
        <v>60</v>
      </c>
      <c r="F16" s="22" t="s">
        <v>60</v>
      </c>
      <c r="G16" s="22" t="s">
        <v>60</v>
      </c>
      <c r="H16" s="22">
        <v>1</v>
      </c>
      <c r="I16" s="22" t="s">
        <v>60</v>
      </c>
      <c r="J16" s="22" t="s">
        <v>60</v>
      </c>
      <c r="K16" s="22"/>
      <c r="L16" s="22"/>
      <c r="M16" s="22"/>
      <c r="N16" s="22"/>
      <c r="O16" s="22"/>
      <c r="P16" s="23"/>
      <c r="Q16" s="37"/>
      <c r="R16" s="38"/>
      <c r="S16" s="32"/>
      <c r="T16" s="39"/>
      <c r="U16" s="67">
        <f>SUM(E16:J16)</f>
        <v>1</v>
      </c>
      <c r="V16" s="72"/>
      <c r="W16" s="65"/>
      <c r="X16" s="73"/>
      <c r="Y16" s="65"/>
      <c r="Z16" s="73"/>
      <c r="AA16" s="65"/>
      <c r="AB16" s="73"/>
      <c r="AC16" s="65"/>
      <c r="AD16" s="73"/>
      <c r="AE16" s="65"/>
      <c r="AF16" s="73"/>
      <c r="AG16" s="65"/>
      <c r="AH16" s="73"/>
      <c r="AI16" s="65"/>
      <c r="AJ16" s="73"/>
      <c r="AK16" s="65"/>
      <c r="AL16" s="73"/>
      <c r="AM16" s="67">
        <f t="shared" si="0"/>
        <v>1</v>
      </c>
      <c r="AN16" s="40"/>
      <c r="AO16" s="120"/>
      <c r="AP16" s="121"/>
    </row>
    <row r="17" spans="1:42" x14ac:dyDescent="0.2">
      <c r="A17" s="108" t="s">
        <v>57</v>
      </c>
      <c r="B17" s="110">
        <v>4</v>
      </c>
      <c r="C17" s="110" t="s">
        <v>38</v>
      </c>
      <c r="D17" s="21" t="s">
        <v>39</v>
      </c>
      <c r="E17" s="22">
        <v>1</v>
      </c>
      <c r="F17" s="56" t="s">
        <v>60</v>
      </c>
      <c r="G17" s="56" t="s">
        <v>60</v>
      </c>
      <c r="H17" s="22">
        <v>1</v>
      </c>
      <c r="I17" s="56" t="s">
        <v>60</v>
      </c>
      <c r="J17" s="56" t="s">
        <v>60</v>
      </c>
      <c r="K17" s="22">
        <v>1</v>
      </c>
      <c r="L17" s="56" t="s">
        <v>60</v>
      </c>
      <c r="M17" s="56" t="s">
        <v>60</v>
      </c>
      <c r="N17" s="22">
        <v>1</v>
      </c>
      <c r="O17" s="56" t="s">
        <v>60</v>
      </c>
      <c r="P17" s="56" t="s">
        <v>60</v>
      </c>
      <c r="Q17" s="30"/>
      <c r="R17" s="31"/>
      <c r="S17" s="32"/>
      <c r="T17" s="33"/>
      <c r="U17" s="67"/>
      <c r="V17" s="67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7">
        <f t="shared" si="0"/>
        <v>4</v>
      </c>
      <c r="AN17" s="34"/>
      <c r="AO17" s="120"/>
      <c r="AP17" s="121"/>
    </row>
    <row r="18" spans="1:42" x14ac:dyDescent="0.2">
      <c r="A18" s="109"/>
      <c r="B18" s="111"/>
      <c r="C18" s="111"/>
      <c r="D18" s="21" t="s">
        <v>40</v>
      </c>
      <c r="E18" s="22">
        <v>1</v>
      </c>
      <c r="F18" s="22" t="s">
        <v>60</v>
      </c>
      <c r="G18" s="22" t="s">
        <v>60</v>
      </c>
      <c r="H18" s="22">
        <v>1</v>
      </c>
      <c r="I18" s="22" t="s">
        <v>60</v>
      </c>
      <c r="J18" s="22" t="s">
        <v>60</v>
      </c>
      <c r="K18" s="22"/>
      <c r="L18" s="22"/>
      <c r="M18" s="22"/>
      <c r="N18" s="22"/>
      <c r="O18" s="22"/>
      <c r="P18" s="23"/>
      <c r="Q18" s="37"/>
      <c r="R18" s="38"/>
      <c r="S18" s="32"/>
      <c r="T18" s="39"/>
      <c r="U18" s="67">
        <f>SUM(E18:J18)</f>
        <v>2</v>
      </c>
      <c r="V18" s="72"/>
      <c r="W18" s="65"/>
      <c r="X18" s="73"/>
      <c r="Y18" s="65"/>
      <c r="Z18" s="73"/>
      <c r="AA18" s="65"/>
      <c r="AB18" s="73"/>
      <c r="AC18" s="65"/>
      <c r="AD18" s="73"/>
      <c r="AE18" s="65"/>
      <c r="AF18" s="73"/>
      <c r="AG18" s="65"/>
      <c r="AH18" s="73"/>
      <c r="AI18" s="65"/>
      <c r="AJ18" s="73"/>
      <c r="AK18" s="65"/>
      <c r="AL18" s="73"/>
      <c r="AM18" s="67">
        <f t="shared" si="0"/>
        <v>2</v>
      </c>
      <c r="AN18" s="40"/>
      <c r="AO18" s="120"/>
      <c r="AP18" s="121"/>
    </row>
    <row r="19" spans="1:42" x14ac:dyDescent="0.2">
      <c r="A19" s="60" t="s">
        <v>41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3"/>
      <c r="Q19" s="61"/>
      <c r="R19" s="35"/>
      <c r="S19" s="62"/>
      <c r="T19" s="33"/>
      <c r="U19" s="67"/>
      <c r="V19" s="67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7"/>
      <c r="AN19" s="34"/>
      <c r="AO19" s="120"/>
      <c r="AP19" s="121"/>
    </row>
    <row r="20" spans="1:42" x14ac:dyDescent="0.2">
      <c r="A20" s="42" t="s">
        <v>42</v>
      </c>
      <c r="B20" s="54">
        <v>11</v>
      </c>
      <c r="C20" s="110" t="s">
        <v>38</v>
      </c>
      <c r="D20" s="21" t="s">
        <v>39</v>
      </c>
      <c r="E20" s="56" t="s">
        <v>60</v>
      </c>
      <c r="F20" s="29">
        <v>1</v>
      </c>
      <c r="G20" s="29">
        <v>1</v>
      </c>
      <c r="H20" s="29">
        <v>1</v>
      </c>
      <c r="I20" s="29">
        <v>1</v>
      </c>
      <c r="J20" s="22">
        <v>1</v>
      </c>
      <c r="K20" s="29">
        <v>1</v>
      </c>
      <c r="L20" s="29">
        <v>1</v>
      </c>
      <c r="M20" s="29">
        <v>1</v>
      </c>
      <c r="N20" s="29">
        <v>1</v>
      </c>
      <c r="O20" s="29">
        <v>1</v>
      </c>
      <c r="P20" s="23">
        <v>1</v>
      </c>
      <c r="Q20" s="30"/>
      <c r="R20" s="35"/>
      <c r="S20" s="32"/>
      <c r="T20" s="33"/>
      <c r="U20" s="67"/>
      <c r="V20" s="67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7">
        <f t="shared" ref="AM20:AM27" si="1">SUM(E20:P20)</f>
        <v>11</v>
      </c>
      <c r="AN20" s="34"/>
      <c r="AO20" s="120"/>
      <c r="AP20" s="121"/>
    </row>
    <row r="21" spans="1:42" x14ac:dyDescent="0.2">
      <c r="A21" s="43" t="s">
        <v>43</v>
      </c>
      <c r="B21" s="54"/>
      <c r="C21" s="122"/>
      <c r="D21" s="21" t="s">
        <v>40</v>
      </c>
      <c r="E21" s="29">
        <v>1</v>
      </c>
      <c r="F21" s="29">
        <v>1</v>
      </c>
      <c r="G21" s="29">
        <v>1</v>
      </c>
      <c r="H21" s="29">
        <v>1</v>
      </c>
      <c r="I21" s="29">
        <v>1</v>
      </c>
      <c r="J21" s="22">
        <v>1</v>
      </c>
      <c r="K21" s="29"/>
      <c r="L21" s="29"/>
      <c r="M21" s="29"/>
      <c r="N21" s="29"/>
      <c r="O21" s="29"/>
      <c r="P21" s="23"/>
      <c r="Q21" s="37"/>
      <c r="R21" s="38"/>
      <c r="S21" s="32"/>
      <c r="T21" s="39"/>
      <c r="U21" s="67">
        <f>SUM(E21:J21)</f>
        <v>6</v>
      </c>
      <c r="V21" s="72"/>
      <c r="W21" s="65"/>
      <c r="X21" s="73"/>
      <c r="Y21" s="65"/>
      <c r="Z21" s="73"/>
      <c r="AA21" s="65"/>
      <c r="AB21" s="73"/>
      <c r="AC21" s="65"/>
      <c r="AD21" s="73"/>
      <c r="AE21" s="65"/>
      <c r="AF21" s="73"/>
      <c r="AG21" s="65"/>
      <c r="AH21" s="73"/>
      <c r="AI21" s="65"/>
      <c r="AJ21" s="73"/>
      <c r="AK21" s="65"/>
      <c r="AL21" s="73"/>
      <c r="AM21" s="67">
        <f t="shared" si="1"/>
        <v>6</v>
      </c>
      <c r="AN21" s="40"/>
      <c r="AO21" s="120"/>
      <c r="AP21" s="121"/>
    </row>
    <row r="22" spans="1:42" ht="26.25" customHeight="1" x14ac:dyDescent="0.2">
      <c r="A22" s="44" t="s">
        <v>52</v>
      </c>
      <c r="B22" s="110">
        <v>11</v>
      </c>
      <c r="C22" s="110" t="s">
        <v>38</v>
      </c>
      <c r="D22" s="21" t="s">
        <v>39</v>
      </c>
      <c r="E22" s="56" t="s">
        <v>60</v>
      </c>
      <c r="F22" s="29">
        <v>1</v>
      </c>
      <c r="G22" s="22">
        <v>1</v>
      </c>
      <c r="H22" s="29">
        <v>1</v>
      </c>
      <c r="I22" s="29">
        <v>1</v>
      </c>
      <c r="J22" s="29">
        <v>1</v>
      </c>
      <c r="K22" s="29">
        <v>1</v>
      </c>
      <c r="L22" s="29">
        <v>1</v>
      </c>
      <c r="M22" s="22">
        <v>1</v>
      </c>
      <c r="N22" s="29">
        <v>1</v>
      </c>
      <c r="O22" s="29">
        <v>1</v>
      </c>
      <c r="P22" s="41">
        <v>1</v>
      </c>
      <c r="Q22" s="30"/>
      <c r="R22" s="31"/>
      <c r="S22" s="32"/>
      <c r="T22" s="33"/>
      <c r="U22" s="67"/>
      <c r="V22" s="67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7">
        <f t="shared" si="1"/>
        <v>11</v>
      </c>
      <c r="AN22" s="34"/>
      <c r="AO22" s="120"/>
      <c r="AP22" s="121"/>
    </row>
    <row r="23" spans="1:42" x14ac:dyDescent="0.2">
      <c r="A23" s="45" t="s">
        <v>55</v>
      </c>
      <c r="B23" s="111"/>
      <c r="C23" s="111"/>
      <c r="D23" s="21" t="s">
        <v>40</v>
      </c>
      <c r="E23" s="29">
        <v>1</v>
      </c>
      <c r="F23" s="29">
        <v>1</v>
      </c>
      <c r="G23" s="22">
        <v>1</v>
      </c>
      <c r="H23" s="29">
        <v>1</v>
      </c>
      <c r="I23" s="29">
        <v>1</v>
      </c>
      <c r="J23" s="29">
        <v>1</v>
      </c>
      <c r="K23" s="29"/>
      <c r="L23" s="29"/>
      <c r="M23" s="22"/>
      <c r="N23" s="29"/>
      <c r="O23" s="29"/>
      <c r="P23" s="41"/>
      <c r="Q23" s="37"/>
      <c r="R23" s="38"/>
      <c r="S23" s="32"/>
      <c r="T23" s="39"/>
      <c r="U23" s="67">
        <f>SUM(E23:J23)</f>
        <v>6</v>
      </c>
      <c r="V23" s="72"/>
      <c r="W23" s="65"/>
      <c r="X23" s="73"/>
      <c r="Y23" s="65"/>
      <c r="Z23" s="73"/>
      <c r="AA23" s="65"/>
      <c r="AB23" s="73"/>
      <c r="AC23" s="65"/>
      <c r="AD23" s="73"/>
      <c r="AE23" s="65"/>
      <c r="AF23" s="73"/>
      <c r="AG23" s="65"/>
      <c r="AH23" s="73"/>
      <c r="AI23" s="65"/>
      <c r="AJ23" s="73"/>
      <c r="AK23" s="65"/>
      <c r="AL23" s="73"/>
      <c r="AM23" s="67">
        <f t="shared" si="1"/>
        <v>6</v>
      </c>
      <c r="AN23" s="40"/>
      <c r="AO23" s="120"/>
      <c r="AP23" s="121"/>
    </row>
    <row r="24" spans="1:42" x14ac:dyDescent="0.2">
      <c r="A24" s="108" t="s">
        <v>56</v>
      </c>
      <c r="B24" s="110">
        <v>1</v>
      </c>
      <c r="C24" s="110" t="s">
        <v>38</v>
      </c>
      <c r="D24" s="21" t="s">
        <v>39</v>
      </c>
      <c r="E24" s="56" t="s">
        <v>60</v>
      </c>
      <c r="F24" s="56" t="s">
        <v>60</v>
      </c>
      <c r="G24" s="56" t="s">
        <v>60</v>
      </c>
      <c r="H24" s="56" t="s">
        <v>60</v>
      </c>
      <c r="I24" s="56" t="s">
        <v>60</v>
      </c>
      <c r="J24" s="56" t="s">
        <v>60</v>
      </c>
      <c r="K24" s="56" t="s">
        <v>60</v>
      </c>
      <c r="L24" s="56" t="s">
        <v>60</v>
      </c>
      <c r="M24" s="56" t="s">
        <v>60</v>
      </c>
      <c r="N24" s="56" t="s">
        <v>60</v>
      </c>
      <c r="O24" s="56" t="s">
        <v>60</v>
      </c>
      <c r="P24" s="23">
        <v>1</v>
      </c>
      <c r="Q24" s="30"/>
      <c r="R24" s="31"/>
      <c r="S24" s="32"/>
      <c r="T24" s="33"/>
      <c r="U24" s="67"/>
      <c r="V24" s="67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7">
        <f t="shared" si="1"/>
        <v>1</v>
      </c>
      <c r="AN24" s="34"/>
      <c r="AO24" s="120"/>
      <c r="AP24" s="121"/>
    </row>
    <row r="25" spans="1:42" x14ac:dyDescent="0.2">
      <c r="A25" s="109"/>
      <c r="B25" s="111"/>
      <c r="C25" s="111"/>
      <c r="D25" s="21" t="s">
        <v>40</v>
      </c>
      <c r="E25" s="29">
        <v>1</v>
      </c>
      <c r="F25" s="29">
        <v>1</v>
      </c>
      <c r="G25" s="29">
        <v>1</v>
      </c>
      <c r="H25" s="29">
        <v>1</v>
      </c>
      <c r="I25" s="29">
        <v>1</v>
      </c>
      <c r="J25" s="22">
        <v>1</v>
      </c>
      <c r="K25" s="29"/>
      <c r="L25" s="29"/>
      <c r="M25" s="29"/>
      <c r="N25" s="29"/>
      <c r="O25" s="29"/>
      <c r="P25" s="23"/>
      <c r="Q25" s="37"/>
      <c r="R25" s="38"/>
      <c r="S25" s="32"/>
      <c r="T25" s="39"/>
      <c r="U25" s="67">
        <f>SUM(E25:J25)</f>
        <v>6</v>
      </c>
      <c r="V25" s="72"/>
      <c r="W25" s="65"/>
      <c r="X25" s="73"/>
      <c r="Y25" s="65"/>
      <c r="Z25" s="73"/>
      <c r="AA25" s="65"/>
      <c r="AB25" s="73"/>
      <c r="AC25" s="65"/>
      <c r="AD25" s="73"/>
      <c r="AE25" s="65"/>
      <c r="AF25" s="73"/>
      <c r="AG25" s="65"/>
      <c r="AH25" s="73"/>
      <c r="AI25" s="65"/>
      <c r="AJ25" s="73"/>
      <c r="AK25" s="65"/>
      <c r="AL25" s="73"/>
      <c r="AM25" s="67">
        <f t="shared" si="1"/>
        <v>6</v>
      </c>
      <c r="AN25" s="40"/>
      <c r="AO25" s="120"/>
      <c r="AP25" s="121"/>
    </row>
    <row r="26" spans="1:42" x14ac:dyDescent="0.2">
      <c r="A26" s="108" t="s">
        <v>44</v>
      </c>
      <c r="B26" s="110">
        <v>12</v>
      </c>
      <c r="C26" s="110" t="s">
        <v>38</v>
      </c>
      <c r="D26" s="21" t="s">
        <v>39</v>
      </c>
      <c r="E26" s="22">
        <v>1</v>
      </c>
      <c r="F26" s="22">
        <v>1</v>
      </c>
      <c r="G26" s="22">
        <v>1</v>
      </c>
      <c r="H26" s="22">
        <v>1</v>
      </c>
      <c r="I26" s="22">
        <v>1</v>
      </c>
      <c r="J26" s="22">
        <v>1</v>
      </c>
      <c r="K26" s="22">
        <v>1</v>
      </c>
      <c r="L26" s="22">
        <v>1</v>
      </c>
      <c r="M26" s="22">
        <v>1</v>
      </c>
      <c r="N26" s="22">
        <v>1</v>
      </c>
      <c r="O26" s="22">
        <v>1</v>
      </c>
      <c r="P26" s="23">
        <v>1</v>
      </c>
      <c r="Q26" s="30">
        <f>SUM(E26)</f>
        <v>1</v>
      </c>
      <c r="R26" s="35">
        <f>IF((Q27/Q26)*100&gt;100,100,(Q27/Q26)*100)</f>
        <v>100</v>
      </c>
      <c r="S26" s="32">
        <f>SUM(E26:F26)</f>
        <v>2</v>
      </c>
      <c r="T26" s="33">
        <f>IF((S27/S26)*100&gt;100,100,(S27/S26)*100)</f>
        <v>100</v>
      </c>
      <c r="U26" s="67"/>
      <c r="V26" s="67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7">
        <f t="shared" si="1"/>
        <v>12</v>
      </c>
      <c r="AN26" s="34"/>
      <c r="AO26" s="120"/>
      <c r="AP26" s="121"/>
    </row>
    <row r="27" spans="1:42" x14ac:dyDescent="0.2">
      <c r="A27" s="109"/>
      <c r="B27" s="111"/>
      <c r="C27" s="111"/>
      <c r="D27" s="21" t="s">
        <v>40</v>
      </c>
      <c r="E27" s="22">
        <v>1</v>
      </c>
      <c r="F27" s="22">
        <v>1</v>
      </c>
      <c r="G27" s="22">
        <v>1</v>
      </c>
      <c r="H27" s="22">
        <v>1</v>
      </c>
      <c r="I27" s="22">
        <v>1</v>
      </c>
      <c r="J27" s="22">
        <v>1</v>
      </c>
      <c r="K27" s="22"/>
      <c r="L27" s="22"/>
      <c r="M27" s="22"/>
      <c r="N27" s="22"/>
      <c r="O27" s="22"/>
      <c r="P27" s="23"/>
      <c r="Q27" s="37">
        <f>SUM(E27)</f>
        <v>1</v>
      </c>
      <c r="R27" s="38"/>
      <c r="S27" s="32">
        <f>SUM(E27:F27)</f>
        <v>2</v>
      </c>
      <c r="T27" s="39"/>
      <c r="U27" s="67">
        <f>SUM(E27:J27)</f>
        <v>6</v>
      </c>
      <c r="V27" s="72"/>
      <c r="W27" s="65"/>
      <c r="X27" s="73"/>
      <c r="Y27" s="65"/>
      <c r="Z27" s="73"/>
      <c r="AA27" s="65"/>
      <c r="AB27" s="73"/>
      <c r="AC27" s="65"/>
      <c r="AD27" s="73"/>
      <c r="AE27" s="65"/>
      <c r="AF27" s="73"/>
      <c r="AG27" s="65"/>
      <c r="AH27" s="73"/>
      <c r="AI27" s="65"/>
      <c r="AJ27" s="73"/>
      <c r="AK27" s="65"/>
      <c r="AL27" s="73"/>
      <c r="AM27" s="67">
        <f t="shared" si="1"/>
        <v>6</v>
      </c>
      <c r="AN27" s="40"/>
      <c r="AO27" s="120"/>
      <c r="AP27" s="121"/>
    </row>
    <row r="28" spans="1:42" x14ac:dyDescent="0.2">
      <c r="A28" s="44" t="s">
        <v>45</v>
      </c>
      <c r="B28" s="53"/>
      <c r="C28" s="55"/>
      <c r="D28" s="21"/>
      <c r="E28" s="29"/>
      <c r="F28" s="29"/>
      <c r="G28" s="29"/>
      <c r="H28" s="29"/>
      <c r="I28" s="22"/>
      <c r="J28" s="29"/>
      <c r="K28" s="29"/>
      <c r="L28" s="29"/>
      <c r="M28" s="29"/>
      <c r="N28" s="29"/>
      <c r="O28" s="29"/>
      <c r="P28" s="23"/>
      <c r="Q28" s="61"/>
      <c r="R28" s="35">
        <f>(R31+R33+R35)/3</f>
        <v>100</v>
      </c>
      <c r="S28" s="62"/>
      <c r="T28" s="33">
        <f>(T31+T33+T35)/3</f>
        <v>83.333333333333329</v>
      </c>
      <c r="U28" s="67"/>
      <c r="V28" s="67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7"/>
      <c r="AN28" s="34"/>
      <c r="AO28" s="120"/>
      <c r="AP28" s="121"/>
    </row>
    <row r="29" spans="1:42" x14ac:dyDescent="0.2">
      <c r="A29" s="108" t="s">
        <v>46</v>
      </c>
      <c r="B29" s="53">
        <f>SUM(E29:P29)</f>
        <v>2</v>
      </c>
      <c r="C29" s="123" t="s">
        <v>47</v>
      </c>
      <c r="D29" s="21" t="s">
        <v>39</v>
      </c>
      <c r="E29" s="56" t="s">
        <v>60</v>
      </c>
      <c r="F29" s="56" t="s">
        <v>60</v>
      </c>
      <c r="G29" s="29">
        <v>1</v>
      </c>
      <c r="H29" s="56" t="s">
        <v>60</v>
      </c>
      <c r="I29" s="56" t="s">
        <v>60</v>
      </c>
      <c r="J29" s="56" t="s">
        <v>60</v>
      </c>
      <c r="K29" s="56" t="s">
        <v>60</v>
      </c>
      <c r="L29" s="56" t="s">
        <v>60</v>
      </c>
      <c r="M29" s="56" t="s">
        <v>60</v>
      </c>
      <c r="N29" s="29">
        <v>1</v>
      </c>
      <c r="O29" s="56" t="s">
        <v>60</v>
      </c>
      <c r="P29" s="56" t="s">
        <v>60</v>
      </c>
      <c r="Q29" s="30"/>
      <c r="R29" s="31"/>
      <c r="S29" s="32"/>
      <c r="T29" s="33"/>
      <c r="U29" s="67"/>
      <c r="V29" s="67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7">
        <f t="shared" ref="AM29:AM36" si="2">SUM(E29:P29)</f>
        <v>2</v>
      </c>
      <c r="AN29" s="34"/>
      <c r="AO29" s="120"/>
      <c r="AP29" s="121"/>
    </row>
    <row r="30" spans="1:42" x14ac:dyDescent="0.2">
      <c r="A30" s="109"/>
      <c r="B30" s="36"/>
      <c r="C30" s="124"/>
      <c r="D30" s="21" t="s">
        <v>40</v>
      </c>
      <c r="E30" s="29" t="s">
        <v>60</v>
      </c>
      <c r="F30" s="29" t="s">
        <v>60</v>
      </c>
      <c r="G30" s="29">
        <v>1</v>
      </c>
      <c r="H30" s="29" t="s">
        <v>60</v>
      </c>
      <c r="I30" s="22" t="s">
        <v>60</v>
      </c>
      <c r="J30" s="29" t="s">
        <v>60</v>
      </c>
      <c r="K30" s="29"/>
      <c r="L30" s="29"/>
      <c r="M30" s="29"/>
      <c r="N30" s="29"/>
      <c r="O30" s="29"/>
      <c r="P30" s="23"/>
      <c r="Q30" s="37"/>
      <c r="R30" s="38"/>
      <c r="S30" s="32"/>
      <c r="T30" s="39"/>
      <c r="U30" s="67">
        <f>SUM(E30:J30)</f>
        <v>1</v>
      </c>
      <c r="V30" s="72"/>
      <c r="W30" s="65"/>
      <c r="X30" s="73"/>
      <c r="Y30" s="65"/>
      <c r="Z30" s="73"/>
      <c r="AA30" s="65"/>
      <c r="AB30" s="73"/>
      <c r="AC30" s="65"/>
      <c r="AD30" s="73"/>
      <c r="AE30" s="65"/>
      <c r="AF30" s="73"/>
      <c r="AG30" s="65"/>
      <c r="AH30" s="73"/>
      <c r="AI30" s="65"/>
      <c r="AJ30" s="73"/>
      <c r="AK30" s="65"/>
      <c r="AL30" s="73"/>
      <c r="AM30" s="67">
        <f t="shared" si="2"/>
        <v>1</v>
      </c>
      <c r="AN30" s="40"/>
      <c r="AO30" s="120"/>
      <c r="AP30" s="121"/>
    </row>
    <row r="31" spans="1:42" x14ac:dyDescent="0.2">
      <c r="A31" s="108" t="s">
        <v>58</v>
      </c>
      <c r="B31" s="110">
        <f>SUM(E31:P31)</f>
        <v>12</v>
      </c>
      <c r="C31" s="123" t="s">
        <v>38</v>
      </c>
      <c r="D31" s="21" t="s">
        <v>39</v>
      </c>
      <c r="E31" s="29">
        <v>1</v>
      </c>
      <c r="F31" s="29">
        <v>1</v>
      </c>
      <c r="G31" s="29">
        <v>1</v>
      </c>
      <c r="H31" s="29">
        <v>1</v>
      </c>
      <c r="I31" s="29">
        <v>1</v>
      </c>
      <c r="J31" s="29">
        <v>1</v>
      </c>
      <c r="K31" s="29">
        <v>1</v>
      </c>
      <c r="L31" s="29">
        <v>1</v>
      </c>
      <c r="M31" s="29">
        <v>1</v>
      </c>
      <c r="N31" s="29">
        <v>1</v>
      </c>
      <c r="O31" s="29">
        <v>1</v>
      </c>
      <c r="P31" s="29">
        <v>1</v>
      </c>
      <c r="Q31" s="30">
        <f t="shared" ref="Q31:Q36" si="3">SUM(E31)</f>
        <v>1</v>
      </c>
      <c r="R31" s="35">
        <f>IF((Q32/Q31)*100&gt;100,100,(Q32/Q31)*100)</f>
        <v>100</v>
      </c>
      <c r="S31" s="32">
        <f t="shared" ref="S31:S36" si="4">SUM(E31:F31)</f>
        <v>2</v>
      </c>
      <c r="T31" s="33">
        <f>IF((S32/S31)*100&gt;100,100,(S32/S31)*100)</f>
        <v>50</v>
      </c>
      <c r="U31" s="67"/>
      <c r="V31" s="67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7">
        <f t="shared" si="2"/>
        <v>12</v>
      </c>
      <c r="AN31" s="34"/>
      <c r="AO31" s="120"/>
      <c r="AP31" s="121"/>
    </row>
    <row r="32" spans="1:42" x14ac:dyDescent="0.2">
      <c r="A32" s="109"/>
      <c r="B32" s="111"/>
      <c r="C32" s="124"/>
      <c r="D32" s="21" t="s">
        <v>40</v>
      </c>
      <c r="E32" s="29">
        <v>1</v>
      </c>
      <c r="F32" s="29" t="s">
        <v>60</v>
      </c>
      <c r="G32" s="22">
        <v>1</v>
      </c>
      <c r="H32" s="29" t="s">
        <v>60</v>
      </c>
      <c r="I32" s="29">
        <v>1</v>
      </c>
      <c r="J32" s="22">
        <v>1</v>
      </c>
      <c r="K32" s="29"/>
      <c r="L32" s="29"/>
      <c r="M32" s="22"/>
      <c r="N32" s="29"/>
      <c r="O32" s="29"/>
      <c r="P32" s="23"/>
      <c r="Q32" s="37">
        <f t="shared" si="3"/>
        <v>1</v>
      </c>
      <c r="R32" s="38"/>
      <c r="S32" s="32">
        <f t="shared" si="4"/>
        <v>1</v>
      </c>
      <c r="T32" s="39"/>
      <c r="U32" s="67">
        <f>SUM(E32:J32)</f>
        <v>4</v>
      </c>
      <c r="V32" s="72"/>
      <c r="W32" s="65"/>
      <c r="X32" s="73"/>
      <c r="Y32" s="65"/>
      <c r="Z32" s="73"/>
      <c r="AA32" s="65"/>
      <c r="AB32" s="73"/>
      <c r="AC32" s="65"/>
      <c r="AD32" s="73"/>
      <c r="AE32" s="65"/>
      <c r="AF32" s="73"/>
      <c r="AG32" s="65"/>
      <c r="AH32" s="73"/>
      <c r="AI32" s="65"/>
      <c r="AJ32" s="73"/>
      <c r="AK32" s="65"/>
      <c r="AL32" s="73"/>
      <c r="AM32" s="67">
        <f t="shared" si="2"/>
        <v>4</v>
      </c>
      <c r="AN32" s="40"/>
      <c r="AO32" s="120"/>
      <c r="AP32" s="121"/>
    </row>
    <row r="33" spans="1:42" x14ac:dyDescent="0.2">
      <c r="A33" s="108" t="s">
        <v>48</v>
      </c>
      <c r="B33" s="110">
        <f>SUM(E33:P33)</f>
        <v>12</v>
      </c>
      <c r="C33" s="123" t="s">
        <v>38</v>
      </c>
      <c r="D33" s="21" t="s">
        <v>39</v>
      </c>
      <c r="E33" s="29">
        <v>1</v>
      </c>
      <c r="F33" s="29">
        <v>1</v>
      </c>
      <c r="G33" s="29">
        <v>1</v>
      </c>
      <c r="H33" s="29">
        <v>1</v>
      </c>
      <c r="I33" s="29">
        <v>1</v>
      </c>
      <c r="J33" s="29">
        <v>1</v>
      </c>
      <c r="K33" s="29">
        <v>1</v>
      </c>
      <c r="L33" s="29">
        <v>1</v>
      </c>
      <c r="M33" s="29">
        <v>1</v>
      </c>
      <c r="N33" s="29">
        <v>1</v>
      </c>
      <c r="O33" s="29">
        <v>1</v>
      </c>
      <c r="P33" s="29">
        <v>1</v>
      </c>
      <c r="Q33" s="30">
        <f t="shared" si="3"/>
        <v>1</v>
      </c>
      <c r="R33" s="35">
        <f>IF((Q34/Q33)*100&gt;100,100,(Q34/Q33)*100)</f>
        <v>100</v>
      </c>
      <c r="S33" s="32">
        <f t="shared" si="4"/>
        <v>2</v>
      </c>
      <c r="T33" s="33">
        <f>IF((S34/S33)*100&gt;100,100,(S34/S33)*100)</f>
        <v>100</v>
      </c>
      <c r="U33" s="67"/>
      <c r="V33" s="67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7">
        <f t="shared" si="2"/>
        <v>12</v>
      </c>
      <c r="AN33" s="34"/>
      <c r="AO33" s="120"/>
      <c r="AP33" s="121"/>
    </row>
    <row r="34" spans="1:42" x14ac:dyDescent="0.2">
      <c r="A34" s="109"/>
      <c r="B34" s="111"/>
      <c r="C34" s="124"/>
      <c r="D34" s="21" t="s">
        <v>40</v>
      </c>
      <c r="E34" s="29">
        <v>30</v>
      </c>
      <c r="F34" s="29">
        <v>31</v>
      </c>
      <c r="G34" s="22">
        <v>25</v>
      </c>
      <c r="H34" s="29">
        <v>17</v>
      </c>
      <c r="I34" s="22">
        <v>20</v>
      </c>
      <c r="J34" s="29">
        <v>22</v>
      </c>
      <c r="K34" s="29"/>
      <c r="L34" s="22"/>
      <c r="M34" s="22"/>
      <c r="N34" s="22"/>
      <c r="O34" s="29"/>
      <c r="P34" s="41"/>
      <c r="Q34" s="37">
        <f t="shared" si="3"/>
        <v>30</v>
      </c>
      <c r="R34" s="38"/>
      <c r="S34" s="32">
        <f t="shared" si="4"/>
        <v>61</v>
      </c>
      <c r="T34" s="39"/>
      <c r="U34" s="67">
        <f>SUM(E34:J34)</f>
        <v>145</v>
      </c>
      <c r="V34" s="72"/>
      <c r="W34" s="65"/>
      <c r="X34" s="73"/>
      <c r="Y34" s="65"/>
      <c r="Z34" s="73"/>
      <c r="AA34" s="65"/>
      <c r="AB34" s="73"/>
      <c r="AC34" s="65"/>
      <c r="AD34" s="73"/>
      <c r="AE34" s="65"/>
      <c r="AF34" s="73"/>
      <c r="AG34" s="65"/>
      <c r="AH34" s="73"/>
      <c r="AI34" s="65"/>
      <c r="AJ34" s="73"/>
      <c r="AK34" s="65"/>
      <c r="AL34" s="73"/>
      <c r="AM34" s="67">
        <f t="shared" si="2"/>
        <v>145</v>
      </c>
      <c r="AN34" s="40"/>
      <c r="AO34" s="120"/>
      <c r="AP34" s="121"/>
    </row>
    <row r="35" spans="1:42" x14ac:dyDescent="0.2">
      <c r="A35" s="108" t="s">
        <v>59</v>
      </c>
      <c r="B35" s="110">
        <f>SUM(E35:P35)</f>
        <v>12</v>
      </c>
      <c r="C35" s="123" t="s">
        <v>38</v>
      </c>
      <c r="D35" s="21" t="s">
        <v>39</v>
      </c>
      <c r="E35" s="29">
        <v>1</v>
      </c>
      <c r="F35" s="29">
        <v>1</v>
      </c>
      <c r="G35" s="29">
        <v>1</v>
      </c>
      <c r="H35" s="29">
        <v>1</v>
      </c>
      <c r="I35" s="29">
        <v>1</v>
      </c>
      <c r="J35" s="29">
        <v>1</v>
      </c>
      <c r="K35" s="29">
        <v>1</v>
      </c>
      <c r="L35" s="29">
        <v>1</v>
      </c>
      <c r="M35" s="29">
        <v>1</v>
      </c>
      <c r="N35" s="29">
        <v>1</v>
      </c>
      <c r="O35" s="29">
        <v>1</v>
      </c>
      <c r="P35" s="29">
        <v>1</v>
      </c>
      <c r="Q35" s="30">
        <f t="shared" si="3"/>
        <v>1</v>
      </c>
      <c r="R35" s="35">
        <f>IF((Q36/Q35)*100&gt;100,100,(Q36/Q35)*100)</f>
        <v>100</v>
      </c>
      <c r="S35" s="32">
        <f t="shared" si="4"/>
        <v>2</v>
      </c>
      <c r="T35" s="33">
        <f>IF((S36/S35)*100&gt;100,100,(S36/S35)*100)</f>
        <v>100</v>
      </c>
      <c r="U35" s="67"/>
      <c r="V35" s="67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7">
        <f t="shared" si="2"/>
        <v>12</v>
      </c>
      <c r="AN35" s="34"/>
      <c r="AO35" s="120"/>
      <c r="AP35" s="121"/>
    </row>
    <row r="36" spans="1:42" x14ac:dyDescent="0.2">
      <c r="A36" s="125"/>
      <c r="B36" s="126"/>
      <c r="C36" s="127"/>
      <c r="D36" s="49" t="s">
        <v>40</v>
      </c>
      <c r="E36" s="50">
        <v>8</v>
      </c>
      <c r="F36" s="50">
        <v>4</v>
      </c>
      <c r="G36" s="50">
        <v>4</v>
      </c>
      <c r="H36" s="50">
        <v>5</v>
      </c>
      <c r="I36" s="50">
        <v>4</v>
      </c>
      <c r="J36" s="50">
        <v>5</v>
      </c>
      <c r="K36" s="50"/>
      <c r="L36" s="50"/>
      <c r="M36" s="50"/>
      <c r="N36" s="50"/>
      <c r="O36" s="50"/>
      <c r="P36" s="51"/>
      <c r="Q36" s="37">
        <f t="shared" si="3"/>
        <v>8</v>
      </c>
      <c r="R36" s="38"/>
      <c r="S36" s="32">
        <f t="shared" si="4"/>
        <v>12</v>
      </c>
      <c r="T36" s="39"/>
      <c r="U36" s="74">
        <f>SUM(E36:J36)</f>
        <v>30</v>
      </c>
      <c r="V36" s="75"/>
      <c r="W36" s="65"/>
      <c r="X36" s="73"/>
      <c r="Y36" s="65"/>
      <c r="Z36" s="73"/>
      <c r="AA36" s="65"/>
      <c r="AB36" s="73"/>
      <c r="AC36" s="65"/>
      <c r="AD36" s="73"/>
      <c r="AE36" s="65"/>
      <c r="AF36" s="73"/>
      <c r="AG36" s="65"/>
      <c r="AH36" s="73"/>
      <c r="AI36" s="65"/>
      <c r="AJ36" s="73"/>
      <c r="AK36" s="65"/>
      <c r="AL36" s="73"/>
      <c r="AM36" s="74">
        <f t="shared" si="2"/>
        <v>30</v>
      </c>
      <c r="AN36" s="52"/>
      <c r="AO36" s="128"/>
      <c r="AP36" s="129"/>
    </row>
    <row r="37" spans="1:42" x14ac:dyDescent="0.2"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</row>
    <row r="38" spans="1:42" x14ac:dyDescent="0.2"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</row>
    <row r="39" spans="1:42" x14ac:dyDescent="0.2"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</row>
    <row r="40" spans="1:42" x14ac:dyDescent="0.2"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</row>
  </sheetData>
  <mergeCells count="87">
    <mergeCell ref="A33:A34"/>
    <mergeCell ref="B33:B34"/>
    <mergeCell ref="C33:C34"/>
    <mergeCell ref="AO33:AP33"/>
    <mergeCell ref="AO34:AP34"/>
    <mergeCell ref="A35:A36"/>
    <mergeCell ref="B35:B36"/>
    <mergeCell ref="C35:C36"/>
    <mergeCell ref="AO35:AP35"/>
    <mergeCell ref="AO36:AP36"/>
    <mergeCell ref="AO28:AP28"/>
    <mergeCell ref="A29:A30"/>
    <mergeCell ref="C29:C30"/>
    <mergeCell ref="AO29:AP29"/>
    <mergeCell ref="AO30:AP30"/>
    <mergeCell ref="A31:A32"/>
    <mergeCell ref="B31:B32"/>
    <mergeCell ref="C31:C32"/>
    <mergeCell ref="AO31:AP31"/>
    <mergeCell ref="AO32:AP32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C20:C21"/>
    <mergeCell ref="AO20:AP20"/>
    <mergeCell ref="AO21:AP21"/>
    <mergeCell ref="B22:B23"/>
    <mergeCell ref="C22:C23"/>
    <mergeCell ref="AO22:AP22"/>
    <mergeCell ref="AO23:AP23"/>
    <mergeCell ref="AO19:AP19"/>
    <mergeCell ref="A13:A14"/>
    <mergeCell ref="B13:B14"/>
    <mergeCell ref="C13:C14"/>
    <mergeCell ref="AO13:AP13"/>
    <mergeCell ref="AO14:AP14"/>
    <mergeCell ref="A15:A16"/>
    <mergeCell ref="B15:B16"/>
    <mergeCell ref="C15:C16"/>
    <mergeCell ref="AO15:AP15"/>
    <mergeCell ref="AO16:AP16"/>
    <mergeCell ref="A17:A18"/>
    <mergeCell ref="B17:B18"/>
    <mergeCell ref="C17:C18"/>
    <mergeCell ref="AO17:AP17"/>
    <mergeCell ref="AO18:AP18"/>
    <mergeCell ref="B6:B7"/>
    <mergeCell ref="C6:C7"/>
    <mergeCell ref="D6:D7"/>
    <mergeCell ref="E6:G6"/>
    <mergeCell ref="H6:P6"/>
    <mergeCell ref="E7:G7"/>
    <mergeCell ref="A11:A12"/>
    <mergeCell ref="B11:B12"/>
    <mergeCell ref="C11:C12"/>
    <mergeCell ref="AO11:AP11"/>
    <mergeCell ref="AO12:AP12"/>
    <mergeCell ref="AO9:AP9"/>
    <mergeCell ref="AO10:AP10"/>
    <mergeCell ref="AM5:AN7"/>
    <mergeCell ref="AO5:AP8"/>
    <mergeCell ref="AG5:AH7"/>
    <mergeCell ref="AI5:AJ7"/>
    <mergeCell ref="AK5:AL7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H7:J7"/>
    <mergeCell ref="K7:M7"/>
    <mergeCell ref="AA5:AB7"/>
    <mergeCell ref="AC5:AD7"/>
    <mergeCell ref="AE5:AF7"/>
    <mergeCell ref="N7:P7"/>
  </mergeCells>
  <pageMargins left="0.23622047244094491" right="0.23622047244094491" top="0.74803149606299213" bottom="0.39370078740157483" header="0.31496062992125984" footer="0.11811023622047245"/>
  <pageSetup paperSize="9" scale="46" fitToHeight="0" orientation="landscape" r:id="rId1"/>
  <headerFooter alignWithMargins="0">
    <oddFooter>&amp;C&amp;"TH SarabunPSK,Regular"&amp;7&amp;Z&amp;F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ก.พ.64</vt:lpstr>
      <vt:lpstr>ก.พ.64!Print_Area</vt:lpstr>
      <vt:lpstr>ก.พ.64!Print_Titles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2021-04-01T06:40:59Z</cp:lastPrinted>
  <dcterms:created xsi:type="dcterms:W3CDTF">2019-12-16T06:23:55Z</dcterms:created>
  <dcterms:modified xsi:type="dcterms:W3CDTF">2021-04-01T06:44:29Z</dcterms:modified>
</cp:coreProperties>
</file>