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f19b9617a9db45f/CPD_Cows/งานปีงบประมาณ 2569/690507 ประชาสัมพันธ์อะมิโนนม กยท 2/แจ้ง สสพ1 สสพ2 และ สสจ/"/>
    </mc:Choice>
  </mc:AlternateContent>
  <xr:revisionPtr revIDLastSave="606" documentId="13_ncr:1_{F62C112A-E27E-434B-BF38-4E4DACF83403}" xr6:coauthVersionLast="47" xr6:coauthVersionMax="47" xr10:uidLastSave="{D72E4817-36A2-4A11-B2CC-D95B50D5109B}"/>
  <bookViews>
    <workbookView xWindow="-120" yWindow="-120" windowWidth="29040" windowHeight="15720" activeTab="1" xr2:uid="{E097F9BE-7CB9-4911-83E0-87E416FD57F1}"/>
  </bookViews>
  <sheets>
    <sheet name="ใบสั่งซื้อ (สหกรณ์)" sheetId="4" r:id="rId1"/>
    <sheet name="ใบสั่งซื้อ (สสพ-สสจ.)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6" l="1"/>
  <c r="F22" i="6"/>
  <c r="D22" i="6"/>
  <c r="J21" i="6"/>
  <c r="I21" i="6"/>
  <c r="G21" i="6"/>
  <c r="E21" i="6"/>
  <c r="I20" i="6"/>
  <c r="G20" i="6"/>
  <c r="E20" i="6"/>
  <c r="J20" i="6" s="1"/>
  <c r="I19" i="6"/>
  <c r="J19" i="6" s="1"/>
  <c r="G19" i="6"/>
  <c r="E19" i="6"/>
  <c r="J18" i="6"/>
  <c r="I18" i="6"/>
  <c r="G18" i="6"/>
  <c r="E18" i="6"/>
  <c r="I17" i="6"/>
  <c r="I22" i="6" s="1"/>
  <c r="G17" i="6"/>
  <c r="G22" i="6" s="1"/>
  <c r="E17" i="6"/>
  <c r="E22" i="6" s="1"/>
  <c r="I14" i="4"/>
  <c r="H14" i="4"/>
  <c r="G14" i="4"/>
  <c r="F14" i="4"/>
  <c r="E14" i="4"/>
  <c r="D14" i="4"/>
  <c r="I13" i="4"/>
  <c r="G13" i="4"/>
  <c r="E13" i="4"/>
  <c r="J13" i="4" s="1"/>
  <c r="J14" i="4" s="1"/>
  <c r="E35" i="4"/>
  <c r="H8" i="4"/>
  <c r="F8" i="4"/>
  <c r="D8" i="4"/>
  <c r="I7" i="4"/>
  <c r="I8" i="4" s="1"/>
  <c r="G7" i="4"/>
  <c r="E7" i="4"/>
  <c r="E8" i="4" s="1"/>
  <c r="H51" i="6"/>
  <c r="F51" i="6"/>
  <c r="D51" i="6"/>
  <c r="I50" i="6"/>
  <c r="G50" i="6"/>
  <c r="E50" i="6"/>
  <c r="I49" i="6"/>
  <c r="G49" i="6"/>
  <c r="E49" i="6"/>
  <c r="I48" i="6"/>
  <c r="G48" i="6"/>
  <c r="E48" i="6"/>
  <c r="I47" i="6"/>
  <c r="G47" i="6"/>
  <c r="E47" i="6"/>
  <c r="H12" i="6"/>
  <c r="F12" i="6"/>
  <c r="D12" i="6"/>
  <c r="I11" i="6"/>
  <c r="G11" i="6"/>
  <c r="E11" i="6"/>
  <c r="I10" i="6"/>
  <c r="G10" i="6"/>
  <c r="E10" i="6"/>
  <c r="I9" i="6"/>
  <c r="G9" i="6"/>
  <c r="E9" i="6"/>
  <c r="I8" i="6"/>
  <c r="G8" i="6"/>
  <c r="E8" i="6"/>
  <c r="I7" i="6"/>
  <c r="G7" i="6"/>
  <c r="E7" i="6"/>
  <c r="I35" i="4"/>
  <c r="G35" i="4"/>
  <c r="H36" i="4"/>
  <c r="F36" i="4"/>
  <c r="D36" i="4"/>
  <c r="J17" i="6" l="1"/>
  <c r="J22" i="6" s="1"/>
  <c r="J10" i="6"/>
  <c r="J11" i="6"/>
  <c r="E12" i="6"/>
  <c r="J8" i="6"/>
  <c r="J49" i="6"/>
  <c r="J9" i="6"/>
  <c r="J48" i="6"/>
  <c r="J47" i="6"/>
  <c r="J50" i="6"/>
  <c r="G12" i="6"/>
  <c r="I12" i="6"/>
  <c r="I51" i="6"/>
  <c r="J7" i="6"/>
  <c r="E51" i="6"/>
  <c r="G51" i="6"/>
  <c r="J7" i="4"/>
  <c r="J8" i="4" s="1"/>
  <c r="G8" i="4"/>
  <c r="G36" i="4"/>
  <c r="I36" i="4"/>
  <c r="J35" i="4"/>
  <c r="E36" i="4"/>
  <c r="J12" i="6" l="1"/>
  <c r="J51" i="6"/>
  <c r="J36" i="4"/>
</calcChain>
</file>

<file path=xl/sharedStrings.xml><?xml version="1.0" encoding="utf-8"?>
<sst xmlns="http://schemas.openxmlformats.org/spreadsheetml/2006/main" count="166" uniqueCount="68">
  <si>
    <t>จังหวัด</t>
  </si>
  <si>
    <t>ราคารวม (บาท)</t>
  </si>
  <si>
    <t>จำนวนที่สั่งซื้อ (1หน่วย=5L)</t>
  </si>
  <si>
    <t>จำนวนที่สั่งซื้อ (1หน่วย=20L)</t>
  </si>
  <si>
    <t>จำนวนที่สั่งซื้อ (1หน่วย=200L)</t>
  </si>
  <si>
    <t>รวมทั้งสิ้น</t>
  </si>
  <si>
    <t>ราคารวมทั้งสิ้น
(บาท)</t>
  </si>
  <si>
    <t>ส่วนกลาง</t>
  </si>
  <si>
    <t>ต้องการ</t>
  </si>
  <si>
    <t>ชื่อหน่วยงาน/สหกรณ์ 
ผู้สั่งซื้อ</t>
  </si>
  <si>
    <t>สสพ.1</t>
  </si>
  <si>
    <t>สสจ.สระบุรี</t>
  </si>
  <si>
    <t>กรุงเทพฯ</t>
  </si>
  <si>
    <t>สระบุรี</t>
  </si>
  <si>
    <t>ลพบุรี</t>
  </si>
  <si>
    <t>สหกรณ์โคนมพัฒนานิคม จำกัด</t>
  </si>
  <si>
    <t>ส่วนกลาง (กพก.)</t>
  </si>
  <si>
    <t xml:space="preserve">ชื่อ - สกุล </t>
  </si>
  <si>
    <t xml:space="preserve">ตำแหน่ง </t>
  </si>
  <si>
    <t>หมายเหตุ:</t>
  </si>
  <si>
    <t>ใบกำกับภาษี
(ต้องการ/
ไม่ต้องการ)</t>
  </si>
  <si>
    <t>ไม่ต้องการ</t>
  </si>
  <si>
    <t>เลขที่</t>
  </si>
  <si>
    <t>แบบฟอร์มใบสั่งซื้อน้ำหมักชีวภาพจากน้ำนมดิบ (อะมิโนนม) โดยการยางแห่งประเทศไทย</t>
  </si>
  <si>
    <t>โทรศัพท์</t>
  </si>
  <si>
    <t>ขนาด 5 ลิตร ราคาหน่วยละ 450 บาท</t>
  </si>
  <si>
    <t>ขนาด 20 ลิตร ราคาหน่วยละ 1,400 บาท</t>
  </si>
  <si>
    <t>ขนาด 200 ลิตร ราคาหน่วยละ 13,000 บาท</t>
  </si>
  <si>
    <t>1. โปรดระบุ ชื่อผู้ประสานงาน (สำหรับสหกรณ์)</t>
  </si>
  <si>
    <t>ที่อยู่</t>
  </si>
  <si>
    <t>ชื่อหน่วยงาน/สหกรณ์
ผู้สั่งซื้อ</t>
  </si>
  <si>
    <t>ที่อยู่จุดนัดรับสินค้า</t>
  </si>
  <si>
    <t>2. วิธีการสั่งซื้อ : ให้สหกรณ์จัดส่งใบสั่งซื้อไปยัง สสพ.1-2 หรือ สสจ. ในพื้นที่ ภายในวันที่ 18 พฤษภาคม 2569</t>
  </si>
  <si>
    <t>3. หากสหกรณ์มีข้อสอบถามเพิ่มเติม เช่น วิธีการชำระเงิน การจัดส่งสินค้า หรือจุดนัดรับสินค้า (กรณีสั่งซื้อจำนวนมาก) สามารถติดต่อสอบถามข้อมูลกับเจ้าหน้าที่ กยท. ได้โดยตรง ตาม QR Code ที่ปรากฏในแบบฟอร์มนี้</t>
  </si>
  <si>
    <t>4. ตัวอย่างการกรอกข้อมูลสั่งซื้ออะมิโนนม</t>
  </si>
  <si>
    <t>ชื่อ - สกุล
ผู้ประสานงาน</t>
  </si>
  <si>
    <t>ตำแหน่ง</t>
  </si>
  <si>
    <t>เบอร์โทรศัพท์</t>
  </si>
  <si>
    <t>ที่</t>
  </si>
  <si>
    <t>2. วิธีการสั่งซื้อ</t>
  </si>
  <si>
    <t>2.1 ให้สหกรณ์จัดส่งแบบสั่งซื้อไปยัง สสพ.1-2 หรือ สสจ. ในพื้นที่ ภายในวันที่ 18 พฤษภาคม 2569</t>
  </si>
  <si>
    <t>2.2 ให้ สสพ.1-2 และ สสจ. ทุกแห่ง รวบรวมใบสั่งซื้อของสหกรณ์ที่อยู่ในความรับผิดชอบ และจัดส่งให้กับ กยท. โดยตรงตาม QR Code ที่ปรากฏ ภายในวันที่ 20 พฤษภาคม 2569</t>
  </si>
  <si>
    <t>ทั้งนี้ หากสหกรณ์มีข้อสอบถามเพิ่มเติม เช่น วิธีการชำระเงิน การจัดส่งสินค้า หรือจุดนัดรับสินค้า (กรณีสั่งซื้อจำนวนมาก) สามารถติดต่อสอบถามข้อมูลกับเจ้าหน้าที่ กยท. ได้โดยตรง ตาม QR Code ที่ปรากฏในแบบฟอร์มนี้</t>
  </si>
  <si>
    <t>5. ตัวอย่างการกรอกข้อมูลสั่งซื้ออะมิโนนม</t>
  </si>
  <si>
    <t>4. วิธีการชำระเงิน : โอนเข้าบัญชี กยท. เลขบัญชี 058-1-30613-9 ธนาคารกรุงไทย สาขาบางขุนนนท์ ให้แล้วเสร็จภายใน 15 วัน นับแต่วันที่ได้รับสินค้า</t>
  </si>
  <si>
    <t>3. วิธีการชำระเงิน : โอนเข้าบัญชี กยท. เลขบัญชี 058-1-30613-9 ธนาคารกรุงไทย สาขาบางขุนนนท์ ให้แล้วเสร็จภายใน 15 วัน นับแต่วันที่ได้รับสินค้า</t>
  </si>
  <si>
    <t>092-XXXXXX3</t>
  </si>
  <si>
    <t>095-XXXXXX4</t>
  </si>
  <si>
    <t>080-XXXXXX1</t>
  </si>
  <si>
    <t>082-XXXXXX2</t>
  </si>
  <si>
    <t>นักวิชาการสหกรณ์ปฏิบัติการ</t>
  </si>
  <si>
    <t>นักวิชาการสหกรณ์ชำนาญการ</t>
  </si>
  <si>
    <t>ผู้จัดการสหกรณ์</t>
  </si>
  <si>
    <t>นักวิชาการสหกรณ์ชำนาญการพิเศษ</t>
  </si>
  <si>
    <t>นายกรุงเทพ มหานคร</t>
  </si>
  <si>
    <t>นางกรม ส่วนกลาง</t>
  </si>
  <si>
    <t>นางสาวมวกเหล็ก สระบุรี</t>
  </si>
  <si>
    <t>นายโคนม พัฒนา</t>
  </si>
  <si>
    <t>เลขประจำตัวผู้เสียภาษี13หลัก/ชื่อ/ที่อยู่
สำหรับใบกำกับภาษี</t>
  </si>
  <si>
    <t>09XXXXXXXXXX1/กรมส่งเสริมสหกรณ์/
12 ถ.กรุงเกษม แขวงวัดสามพระยา เขตพระนคร กรุงเทพมหานคร 10200</t>
  </si>
  <si>
    <t>(สำหรับสหกรณ์)</t>
  </si>
  <si>
    <t>1. โปรดระบุ ที่อยู่สำหรับการรับสินค้า ณ จุดรับสินค้า และข้อมูลผู้ประสานงาน (สำหรับ สสพ./สสจ.)</t>
  </si>
  <si>
    <t>(สำหรับ สสพ./สสจ)</t>
  </si>
  <si>
    <t>ขนาด 5 ลิตร ราคาหน่วยละ 350 บาท</t>
  </si>
  <si>
    <t>ขนาด 20 ลิตร ราคาหน่วยละ 1,300 บาท</t>
  </si>
  <si>
    <t>ขนาด 200 ลิตร ราคาหน่วยละ 12,000 บาท</t>
  </si>
  <si>
    <t>ราคาขาย ณ จุดผลิต จังหวัดกาญจนบุรี (กรณีซื้อด้วยตนเองที่จุดผลิต)</t>
  </si>
  <si>
    <t>ราคาขายส่ง (่รวมค่าจัดส่ง)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</si>
</sst>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2"/>
      <color theme="1"/>
      <name val="TH SarabunPSK"/>
      <family val="2"/>
    </font>
    <font>
      <sz val="22"/>
      <color theme="1"/>
      <name val="TH SarabunPSK"/>
      <family val="2"/>
    </font>
    <font>
      <b/>
      <sz val="22"/>
      <color rgb="FFFF0000"/>
      <name val="TH SarabunPSK"/>
      <family val="2"/>
    </font>
    <font>
      <b/>
      <sz val="26"/>
      <color theme="1"/>
      <name val="TH SarabunPSK"/>
      <family val="2"/>
    </font>
    <font>
      <b/>
      <sz val="24"/>
      <color theme="1"/>
      <name val="TH SarabunPSK"/>
      <family val="2"/>
    </font>
    <font>
      <sz val="2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22"/>
      <color rgb="FFFF0000"/>
      <name val="TH SarabunPSK"/>
      <family val="2"/>
    </font>
    <font>
      <sz val="8"/>
      <name val="Tahoma"/>
      <family val="2"/>
      <charset val="222"/>
      <scheme val="minor"/>
    </font>
    <font>
      <u/>
      <sz val="20"/>
      <color theme="1"/>
      <name val="TH SarabunPSK"/>
      <family val="2"/>
    </font>
    <font>
      <b/>
      <sz val="22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/>
    </xf>
    <xf numFmtId="0" fontId="3" fillId="3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/>
    </xf>
    <xf numFmtId="0" fontId="3" fillId="0" borderId="0" xfId="0" applyFont="1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/>
    </xf>
    <xf numFmtId="0" fontId="3" fillId="2" borderId="1" xfId="0" applyFont="1" applyFill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5" fillId="2" borderId="1" xfId="0" applyFont="1" applyFill="1" applyBorder="1" applyAlignment="1">
      <alignment horizontal="right" vertical="top"/>
    </xf>
    <xf numFmtId="43" fontId="5" fillId="2" borderId="1" xfId="1" applyFont="1" applyFill="1" applyBorder="1" applyAlignment="1">
      <alignment horizontal="right" vertical="top"/>
    </xf>
    <xf numFmtId="43" fontId="4" fillId="2" borderId="1" xfId="1" applyFont="1" applyFill="1" applyBorder="1" applyAlignment="1">
      <alignment horizontal="right" vertical="top"/>
    </xf>
    <xf numFmtId="43" fontId="3" fillId="2" borderId="1" xfId="1" applyFont="1" applyFill="1" applyBorder="1" applyAlignment="1">
      <alignment horizontal="right" vertical="top"/>
    </xf>
    <xf numFmtId="0" fontId="8" fillId="0" borderId="0" xfId="0" applyFont="1" applyAlignment="1">
      <alignment vertical="top"/>
    </xf>
    <xf numFmtId="0" fontId="2" fillId="4" borderId="5" xfId="0" applyFont="1" applyFill="1" applyBorder="1" applyAlignment="1">
      <alignment vertical="top"/>
    </xf>
    <xf numFmtId="0" fontId="2" fillId="4" borderId="3" xfId="0" applyFont="1" applyFill="1" applyBorder="1" applyAlignment="1">
      <alignment vertical="top"/>
    </xf>
    <xf numFmtId="0" fontId="8" fillId="4" borderId="5" xfId="0" applyFont="1" applyFill="1" applyBorder="1" applyAlignment="1">
      <alignment vertical="top"/>
    </xf>
    <xf numFmtId="0" fontId="7" fillId="0" borderId="0" xfId="0" applyFont="1" applyAlignment="1">
      <alignment horizontal="right" vertical="top"/>
    </xf>
    <xf numFmtId="0" fontId="5" fillId="3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12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439594</xdr:colOff>
      <xdr:row>21</xdr:row>
      <xdr:rowOff>117477</xdr:rowOff>
    </xdr:from>
    <xdr:to>
      <xdr:col>1</xdr:col>
      <xdr:colOff>2843852</xdr:colOff>
      <xdr:row>28</xdr:row>
      <xdr:rowOff>128444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32D07396-4317-41FB-9B16-7D32FD012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4094" y="5832477"/>
          <a:ext cx="2404258" cy="24398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117764</xdr:colOff>
      <xdr:row>31</xdr:row>
      <xdr:rowOff>159328</xdr:rowOff>
    </xdr:from>
    <xdr:to>
      <xdr:col>2</xdr:col>
      <xdr:colOff>2522022</xdr:colOff>
      <xdr:row>39</xdr:row>
      <xdr:rowOff>138545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19EE511-AA83-4DD2-9393-F34B90610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5164" y="14951653"/>
          <a:ext cx="2404258" cy="24080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E8AC1-9C1E-44A1-90A3-F975C9737A26}">
  <sheetPr>
    <tabColor theme="7" tint="0.39997558519241921"/>
    <pageSetUpPr fitToPage="1"/>
  </sheetPr>
  <dimension ref="A1:L36"/>
  <sheetViews>
    <sheetView view="pageBreakPreview" zoomScale="60" zoomScaleNormal="55" workbookViewId="0">
      <selection activeCell="D4" sqref="D4:J4"/>
    </sheetView>
  </sheetViews>
  <sheetFormatPr defaultColWidth="4.875" defaultRowHeight="21" x14ac:dyDescent="0.2"/>
  <cols>
    <col min="1" max="1" width="39.25" style="1" customWidth="1"/>
    <col min="2" max="2" width="42.625" style="1" customWidth="1"/>
    <col min="3" max="3" width="16.375" style="1" customWidth="1"/>
    <col min="4" max="4" width="30.75" style="1" bestFit="1" customWidth="1"/>
    <col min="5" max="5" width="18.25" style="1" bestFit="1" customWidth="1"/>
    <col min="6" max="6" width="32.5" style="1" bestFit="1" customWidth="1"/>
    <col min="7" max="7" width="18.25" style="1" bestFit="1" customWidth="1"/>
    <col min="8" max="8" width="33.875" style="1" bestFit="1" customWidth="1"/>
    <col min="9" max="9" width="18.25" style="1" bestFit="1" customWidth="1"/>
    <col min="10" max="10" width="18.125" style="1" bestFit="1" customWidth="1"/>
    <col min="11" max="11" width="14.25" style="1" bestFit="1" customWidth="1"/>
    <col min="12" max="12" width="44" style="1" customWidth="1"/>
    <col min="13" max="16384" width="4.875" style="1"/>
  </cols>
  <sheetData>
    <row r="1" spans="1:12" ht="26.25" x14ac:dyDescent="0.2">
      <c r="L1" s="31" t="s">
        <v>60</v>
      </c>
    </row>
    <row r="2" spans="1:12" s="3" customFormat="1" ht="34.9" customHeight="1" x14ac:dyDescent="0.2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8.5" x14ac:dyDescent="0.2">
      <c r="A4" s="34" t="s">
        <v>30</v>
      </c>
      <c r="B4" s="33" t="s">
        <v>29</v>
      </c>
      <c r="C4" s="33" t="s">
        <v>0</v>
      </c>
      <c r="D4" s="48" t="s">
        <v>66</v>
      </c>
      <c r="E4" s="48"/>
      <c r="F4" s="48"/>
      <c r="G4" s="48"/>
      <c r="H4" s="48"/>
      <c r="I4" s="48"/>
      <c r="J4" s="48"/>
      <c r="K4" s="34" t="s">
        <v>20</v>
      </c>
      <c r="L4" s="36" t="s">
        <v>58</v>
      </c>
    </row>
    <row r="5" spans="1:12" ht="28.5" x14ac:dyDescent="0.2">
      <c r="A5" s="34"/>
      <c r="B5" s="33"/>
      <c r="C5" s="33"/>
      <c r="D5" s="35" t="s">
        <v>63</v>
      </c>
      <c r="E5" s="35"/>
      <c r="F5" s="35" t="s">
        <v>64</v>
      </c>
      <c r="G5" s="35"/>
      <c r="H5" s="35" t="s">
        <v>65</v>
      </c>
      <c r="I5" s="35"/>
      <c r="J5" s="37" t="s">
        <v>6</v>
      </c>
      <c r="K5" s="33"/>
      <c r="L5" s="36"/>
    </row>
    <row r="6" spans="1:12" s="2" customFormat="1" ht="28.5" x14ac:dyDescent="0.2">
      <c r="A6" s="34"/>
      <c r="B6" s="33"/>
      <c r="C6" s="33"/>
      <c r="D6" s="11" t="s">
        <v>2</v>
      </c>
      <c r="E6" s="11" t="s">
        <v>1</v>
      </c>
      <c r="F6" s="11" t="s">
        <v>3</v>
      </c>
      <c r="G6" s="11" t="s">
        <v>1</v>
      </c>
      <c r="H6" s="11" t="s">
        <v>4</v>
      </c>
      <c r="I6" s="11" t="s">
        <v>1</v>
      </c>
      <c r="J6" s="35"/>
      <c r="K6" s="33"/>
      <c r="L6" s="36"/>
    </row>
    <row r="7" spans="1:12" ht="28.5" x14ac:dyDescent="0.2">
      <c r="A7" s="6"/>
      <c r="B7" s="6"/>
      <c r="C7" s="6"/>
      <c r="D7" s="17"/>
      <c r="E7" s="22">
        <f>450*D7</f>
        <v>0</v>
      </c>
      <c r="F7" s="17"/>
      <c r="G7" s="22">
        <f>1400*F7</f>
        <v>0</v>
      </c>
      <c r="H7" s="17"/>
      <c r="I7" s="22">
        <f>13000*H7</f>
        <v>0</v>
      </c>
      <c r="J7" s="22">
        <f>E7+G7+I7</f>
        <v>0</v>
      </c>
      <c r="K7" s="6"/>
      <c r="L7" s="6"/>
    </row>
    <row r="8" spans="1:12" ht="28.5" x14ac:dyDescent="0.2">
      <c r="A8" s="38" t="s">
        <v>5</v>
      </c>
      <c r="B8" s="39"/>
      <c r="C8" s="40"/>
      <c r="D8" s="18">
        <f t="shared" ref="D8:J8" si="0">SUBTOTAL(9,D7:D7)</f>
        <v>0</v>
      </c>
      <c r="E8" s="23">
        <f t="shared" si="0"/>
        <v>0</v>
      </c>
      <c r="F8" s="18">
        <f t="shared" si="0"/>
        <v>0</v>
      </c>
      <c r="G8" s="23">
        <f t="shared" si="0"/>
        <v>0</v>
      </c>
      <c r="H8" s="18">
        <f t="shared" si="0"/>
        <v>0</v>
      </c>
      <c r="I8" s="23">
        <f t="shared" si="0"/>
        <v>0</v>
      </c>
      <c r="J8" s="23">
        <f t="shared" si="0"/>
        <v>0</v>
      </c>
      <c r="K8" s="6"/>
      <c r="L8" s="6"/>
    </row>
    <row r="9" spans="1:12" ht="28.5" x14ac:dyDescent="0.2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 ht="28.5" x14ac:dyDescent="0.2">
      <c r="A10" s="34" t="s">
        <v>30</v>
      </c>
      <c r="B10" s="33" t="s">
        <v>29</v>
      </c>
      <c r="C10" s="33" t="s">
        <v>0</v>
      </c>
      <c r="D10" s="49" t="s">
        <v>67</v>
      </c>
      <c r="E10" s="49"/>
      <c r="F10" s="49"/>
      <c r="G10" s="49"/>
      <c r="H10" s="49"/>
      <c r="I10" s="49"/>
      <c r="J10" s="49"/>
      <c r="K10" s="34" t="s">
        <v>20</v>
      </c>
      <c r="L10" s="36" t="s">
        <v>58</v>
      </c>
    </row>
    <row r="11" spans="1:12" ht="28.5" x14ac:dyDescent="0.2">
      <c r="A11" s="34"/>
      <c r="B11" s="33"/>
      <c r="C11" s="33"/>
      <c r="D11" s="35" t="s">
        <v>25</v>
      </c>
      <c r="E11" s="35"/>
      <c r="F11" s="35" t="s">
        <v>26</v>
      </c>
      <c r="G11" s="35"/>
      <c r="H11" s="35" t="s">
        <v>27</v>
      </c>
      <c r="I11" s="35"/>
      <c r="J11" s="37" t="s">
        <v>6</v>
      </c>
      <c r="K11" s="33"/>
      <c r="L11" s="36"/>
    </row>
    <row r="12" spans="1:12" s="2" customFormat="1" ht="28.5" x14ac:dyDescent="0.2">
      <c r="A12" s="34"/>
      <c r="B12" s="33"/>
      <c r="C12" s="33"/>
      <c r="D12" s="11" t="s">
        <v>2</v>
      </c>
      <c r="E12" s="11" t="s">
        <v>1</v>
      </c>
      <c r="F12" s="11" t="s">
        <v>3</v>
      </c>
      <c r="G12" s="11" t="s">
        <v>1</v>
      </c>
      <c r="H12" s="11" t="s">
        <v>4</v>
      </c>
      <c r="I12" s="11" t="s">
        <v>1</v>
      </c>
      <c r="J12" s="35"/>
      <c r="K12" s="33"/>
      <c r="L12" s="36"/>
    </row>
    <row r="13" spans="1:12" ht="28.5" x14ac:dyDescent="0.2">
      <c r="A13" s="6"/>
      <c r="B13" s="6"/>
      <c r="C13" s="6"/>
      <c r="D13" s="17"/>
      <c r="E13" s="22">
        <f>450*D13</f>
        <v>0</v>
      </c>
      <c r="F13" s="17"/>
      <c r="G13" s="22">
        <f>1400*F13</f>
        <v>0</v>
      </c>
      <c r="H13" s="17"/>
      <c r="I13" s="22">
        <f>13000*H13</f>
        <v>0</v>
      </c>
      <c r="J13" s="22">
        <f>E13+G13+I13</f>
        <v>0</v>
      </c>
      <c r="K13" s="6"/>
      <c r="L13" s="6"/>
    </row>
    <row r="14" spans="1:12" ht="28.5" x14ac:dyDescent="0.2">
      <c r="A14" s="38" t="s">
        <v>5</v>
      </c>
      <c r="B14" s="39"/>
      <c r="C14" s="40"/>
      <c r="D14" s="18">
        <f t="shared" ref="D14:J14" si="1">SUBTOTAL(9,D13:D13)</f>
        <v>0</v>
      </c>
      <c r="E14" s="23">
        <f t="shared" si="1"/>
        <v>0</v>
      </c>
      <c r="F14" s="18">
        <f t="shared" si="1"/>
        <v>0</v>
      </c>
      <c r="G14" s="23">
        <f t="shared" si="1"/>
        <v>0</v>
      </c>
      <c r="H14" s="18">
        <f t="shared" si="1"/>
        <v>0</v>
      </c>
      <c r="I14" s="23">
        <f t="shared" si="1"/>
        <v>0</v>
      </c>
      <c r="J14" s="23">
        <f t="shared" si="1"/>
        <v>0</v>
      </c>
      <c r="K14" s="6"/>
      <c r="L14" s="6"/>
    </row>
    <row r="15" spans="1:12" ht="30.75" x14ac:dyDescent="0.2">
      <c r="A15" s="10" t="s">
        <v>19</v>
      </c>
    </row>
    <row r="16" spans="1:12" ht="30.75" x14ac:dyDescent="0.2">
      <c r="A16" s="10" t="s">
        <v>28</v>
      </c>
      <c r="B16" s="3"/>
      <c r="C16" s="3"/>
    </row>
    <row r="17" spans="1:12" ht="30.75" x14ac:dyDescent="0.2">
      <c r="A17" s="28" t="s">
        <v>17</v>
      </c>
      <c r="B17" s="25"/>
    </row>
    <row r="18" spans="1:12" ht="30.75" x14ac:dyDescent="0.2">
      <c r="A18" s="28" t="s">
        <v>18</v>
      </c>
      <c r="B18" s="26"/>
    </row>
    <row r="19" spans="1:12" ht="34.9" customHeight="1" x14ac:dyDescent="0.2">
      <c r="A19" s="28" t="s">
        <v>24</v>
      </c>
      <c r="B19" s="26"/>
    </row>
    <row r="20" spans="1:12" ht="34.9" customHeight="1" x14ac:dyDescent="0.2">
      <c r="A20" s="9" t="s">
        <v>32</v>
      </c>
    </row>
    <row r="21" spans="1:12" ht="34.9" customHeight="1" x14ac:dyDescent="0.2">
      <c r="A21" s="9" t="s">
        <v>33</v>
      </c>
      <c r="C21" s="24"/>
    </row>
    <row r="22" spans="1:12" ht="34.9" customHeight="1" x14ac:dyDescent="0.2"/>
    <row r="23" spans="1:12" ht="30.75" x14ac:dyDescent="0.2">
      <c r="A23" s="10"/>
    </row>
    <row r="24" spans="1:12" ht="26.25" x14ac:dyDescent="0.2">
      <c r="B24" s="3"/>
      <c r="C24" s="3"/>
    </row>
    <row r="25" spans="1:12" x14ac:dyDescent="0.2">
      <c r="A25" s="2"/>
    </row>
    <row r="26" spans="1:12" x14ac:dyDescent="0.2">
      <c r="A26" s="2"/>
    </row>
    <row r="27" spans="1:12" ht="34.9" customHeight="1" x14ac:dyDescent="0.2">
      <c r="A27" s="2"/>
    </row>
    <row r="28" spans="1:12" x14ac:dyDescent="0.2">
      <c r="A28" s="2"/>
    </row>
    <row r="29" spans="1:12" x14ac:dyDescent="0.2">
      <c r="A29" s="2"/>
    </row>
    <row r="30" spans="1:12" ht="34.9" customHeight="1" x14ac:dyDescent="0.2">
      <c r="A30" s="9" t="s">
        <v>44</v>
      </c>
      <c r="C30" s="24"/>
    </row>
    <row r="31" spans="1:12" ht="30.75" x14ac:dyDescent="0.2">
      <c r="A31" s="10" t="s">
        <v>43</v>
      </c>
    </row>
    <row r="32" spans="1:12" ht="28.5" x14ac:dyDescent="0.2">
      <c r="A32" s="44" t="s">
        <v>30</v>
      </c>
      <c r="B32" s="45" t="s">
        <v>29</v>
      </c>
      <c r="C32" s="45" t="s">
        <v>0</v>
      </c>
      <c r="D32" s="46" t="s">
        <v>67</v>
      </c>
      <c r="E32" s="46"/>
      <c r="F32" s="46"/>
      <c r="G32" s="46"/>
      <c r="H32" s="46"/>
      <c r="I32" s="46"/>
      <c r="J32" s="46"/>
      <c r="K32" s="44" t="s">
        <v>20</v>
      </c>
      <c r="L32" s="44" t="s">
        <v>58</v>
      </c>
    </row>
    <row r="33" spans="1:12" ht="28.5" x14ac:dyDescent="0.2">
      <c r="A33" s="44"/>
      <c r="B33" s="45"/>
      <c r="C33" s="45"/>
      <c r="D33" s="46" t="s">
        <v>25</v>
      </c>
      <c r="E33" s="46"/>
      <c r="F33" s="46" t="s">
        <v>26</v>
      </c>
      <c r="G33" s="46"/>
      <c r="H33" s="46" t="s">
        <v>27</v>
      </c>
      <c r="I33" s="46"/>
      <c r="J33" s="47" t="s">
        <v>6</v>
      </c>
      <c r="K33" s="45"/>
      <c r="L33" s="44"/>
    </row>
    <row r="34" spans="1:12" s="2" customFormat="1" ht="28.5" x14ac:dyDescent="0.2">
      <c r="A34" s="44"/>
      <c r="B34" s="45"/>
      <c r="C34" s="45"/>
      <c r="D34" s="29" t="s">
        <v>2</v>
      </c>
      <c r="E34" s="29" t="s">
        <v>1</v>
      </c>
      <c r="F34" s="29" t="s">
        <v>3</v>
      </c>
      <c r="G34" s="29" t="s">
        <v>1</v>
      </c>
      <c r="H34" s="29" t="s">
        <v>4</v>
      </c>
      <c r="I34" s="29" t="s">
        <v>1</v>
      </c>
      <c r="J34" s="46"/>
      <c r="K34" s="45"/>
      <c r="L34" s="44"/>
    </row>
    <row r="35" spans="1:12" ht="28.5" x14ac:dyDescent="0.2">
      <c r="A35" s="8" t="s">
        <v>15</v>
      </c>
      <c r="B35" s="8" t="s">
        <v>22</v>
      </c>
      <c r="C35" s="8" t="s">
        <v>14</v>
      </c>
      <c r="D35" s="19">
        <v>50</v>
      </c>
      <c r="E35" s="21">
        <f>450*D35</f>
        <v>22500</v>
      </c>
      <c r="F35" s="19">
        <v>20</v>
      </c>
      <c r="G35" s="21">
        <f t="shared" ref="G35" si="2">1400*F35</f>
        <v>28000</v>
      </c>
      <c r="H35" s="19">
        <v>10</v>
      </c>
      <c r="I35" s="21">
        <f t="shared" ref="I35" si="3">13000*H35</f>
        <v>130000</v>
      </c>
      <c r="J35" s="21">
        <f t="shared" ref="J35" si="4">E35+G35+I35</f>
        <v>180500</v>
      </c>
      <c r="K35" s="12" t="s">
        <v>21</v>
      </c>
      <c r="L35" s="14"/>
    </row>
    <row r="36" spans="1:12" ht="28.5" x14ac:dyDescent="0.2">
      <c r="A36" s="41" t="s">
        <v>5</v>
      </c>
      <c r="B36" s="42"/>
      <c r="C36" s="43"/>
      <c r="D36" s="20">
        <f t="shared" ref="D36:J36" si="5">SUBTOTAL(9,D35:D35)</f>
        <v>50</v>
      </c>
      <c r="E36" s="21">
        <f t="shared" si="5"/>
        <v>22500</v>
      </c>
      <c r="F36" s="20">
        <f t="shared" si="5"/>
        <v>20</v>
      </c>
      <c r="G36" s="21">
        <f t="shared" si="5"/>
        <v>28000</v>
      </c>
      <c r="H36" s="20">
        <f t="shared" si="5"/>
        <v>10</v>
      </c>
      <c r="I36" s="21">
        <f t="shared" si="5"/>
        <v>130000</v>
      </c>
      <c r="J36" s="21">
        <f t="shared" si="5"/>
        <v>180500</v>
      </c>
      <c r="K36" s="14"/>
      <c r="L36" s="14"/>
    </row>
  </sheetData>
  <mergeCells count="34">
    <mergeCell ref="D10:J10"/>
    <mergeCell ref="K10:K12"/>
    <mergeCell ref="L10:L12"/>
    <mergeCell ref="D11:E11"/>
    <mergeCell ref="F11:G11"/>
    <mergeCell ref="H11:I11"/>
    <mergeCell ref="J11:J12"/>
    <mergeCell ref="D32:J32"/>
    <mergeCell ref="K32:K34"/>
    <mergeCell ref="L32:L34"/>
    <mergeCell ref="D33:E33"/>
    <mergeCell ref="F33:G33"/>
    <mergeCell ref="H33:I33"/>
    <mergeCell ref="J33:J34"/>
    <mergeCell ref="A8:C8"/>
    <mergeCell ref="A36:C36"/>
    <mergeCell ref="A32:A34"/>
    <mergeCell ref="B32:B34"/>
    <mergeCell ref="C32:C34"/>
    <mergeCell ref="A10:A12"/>
    <mergeCell ref="B10:B12"/>
    <mergeCell ref="C10:C12"/>
    <mergeCell ref="A14:C14"/>
    <mergeCell ref="A2:L2"/>
    <mergeCell ref="C4:C6"/>
    <mergeCell ref="A4:A6"/>
    <mergeCell ref="D4:J4"/>
    <mergeCell ref="K4:K6"/>
    <mergeCell ref="L4:L6"/>
    <mergeCell ref="D5:E5"/>
    <mergeCell ref="F5:G5"/>
    <mergeCell ref="H5:I5"/>
    <mergeCell ref="J5:J6"/>
    <mergeCell ref="B4:B6"/>
  </mergeCells>
  <printOptions horizontalCentered="1"/>
  <pageMargins left="0.27559055118110237" right="0.27559055118110237" top="0.55118110236220474" bottom="0.55118110236220474" header="0.31496062992125984" footer="0.31496062992125984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CEA06-6D4B-45D8-837C-4CFE5F0CA261}">
  <sheetPr>
    <tabColor rgb="FF00FF00"/>
    <pageSetUpPr fitToPage="1"/>
  </sheetPr>
  <dimension ref="A1:O51"/>
  <sheetViews>
    <sheetView tabSelected="1" view="pageBreakPreview" zoomScale="55" zoomScaleNormal="55" zoomScaleSheetLayoutView="55" workbookViewId="0">
      <selection activeCell="M28" sqref="M28"/>
    </sheetView>
  </sheetViews>
  <sheetFormatPr defaultColWidth="4.875" defaultRowHeight="21" x14ac:dyDescent="0.2"/>
  <cols>
    <col min="1" max="1" width="7.875" style="2" customWidth="1"/>
    <col min="2" max="2" width="22.875" style="1" customWidth="1"/>
    <col min="3" max="3" width="33.75" style="1" bestFit="1" customWidth="1"/>
    <col min="4" max="4" width="30.75" style="1" bestFit="1" customWidth="1"/>
    <col min="5" max="5" width="18.25" style="1" bestFit="1" customWidth="1"/>
    <col min="6" max="6" width="32.5" style="1" bestFit="1" customWidth="1"/>
    <col min="7" max="7" width="18.25" style="1" bestFit="1" customWidth="1"/>
    <col min="8" max="8" width="33.875" style="1" bestFit="1" customWidth="1"/>
    <col min="9" max="9" width="18.25" style="1" bestFit="1" customWidth="1"/>
    <col min="10" max="10" width="18.125" style="1" bestFit="1" customWidth="1"/>
    <col min="11" max="11" width="14.25" style="1" bestFit="1" customWidth="1"/>
    <col min="12" max="12" width="47.25" style="1" customWidth="1"/>
    <col min="13" max="13" width="25.125" style="1" customWidth="1"/>
    <col min="14" max="14" width="36.625" style="1" customWidth="1"/>
    <col min="15" max="15" width="25.125" style="1" customWidth="1"/>
    <col min="16" max="16384" width="4.875" style="1"/>
  </cols>
  <sheetData>
    <row r="1" spans="1:15" ht="26.25" x14ac:dyDescent="0.2">
      <c r="O1" s="31" t="s">
        <v>62</v>
      </c>
    </row>
    <row r="2" spans="1:15" s="3" customFormat="1" ht="34.9" customHeight="1" x14ac:dyDescent="0.2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2" customHeight="1" x14ac:dyDescent="0.2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28.5" customHeight="1" x14ac:dyDescent="0.2">
      <c r="A4" s="33" t="s">
        <v>38</v>
      </c>
      <c r="B4" s="33" t="s">
        <v>0</v>
      </c>
      <c r="C4" s="34" t="s">
        <v>9</v>
      </c>
      <c r="D4" s="48" t="s">
        <v>66</v>
      </c>
      <c r="E4" s="48"/>
      <c r="F4" s="48"/>
      <c r="G4" s="48"/>
      <c r="H4" s="48"/>
      <c r="I4" s="48"/>
      <c r="J4" s="48"/>
      <c r="K4" s="34" t="s">
        <v>20</v>
      </c>
      <c r="L4" s="34" t="s">
        <v>58</v>
      </c>
      <c r="M4" s="34" t="s">
        <v>35</v>
      </c>
      <c r="N4" s="34" t="s">
        <v>36</v>
      </c>
      <c r="O4" s="34" t="s">
        <v>37</v>
      </c>
    </row>
    <row r="5" spans="1:15" ht="28.5" x14ac:dyDescent="0.2">
      <c r="A5" s="33"/>
      <c r="B5" s="33"/>
      <c r="C5" s="34"/>
      <c r="D5" s="35" t="s">
        <v>63</v>
      </c>
      <c r="E5" s="35"/>
      <c r="F5" s="35" t="s">
        <v>64</v>
      </c>
      <c r="G5" s="35"/>
      <c r="H5" s="35" t="s">
        <v>65</v>
      </c>
      <c r="I5" s="35"/>
      <c r="J5" s="37" t="s">
        <v>6</v>
      </c>
      <c r="K5" s="33"/>
      <c r="L5" s="34"/>
      <c r="M5" s="34"/>
      <c r="N5" s="34"/>
      <c r="O5" s="34"/>
    </row>
    <row r="6" spans="1:15" s="2" customFormat="1" ht="28.5" x14ac:dyDescent="0.2">
      <c r="A6" s="33"/>
      <c r="B6" s="33"/>
      <c r="C6" s="34"/>
      <c r="D6" s="11" t="s">
        <v>2</v>
      </c>
      <c r="E6" s="11" t="s">
        <v>1</v>
      </c>
      <c r="F6" s="11" t="s">
        <v>3</v>
      </c>
      <c r="G6" s="11" t="s">
        <v>1</v>
      </c>
      <c r="H6" s="11" t="s">
        <v>4</v>
      </c>
      <c r="I6" s="11" t="s">
        <v>1</v>
      </c>
      <c r="J6" s="35"/>
      <c r="K6" s="33"/>
      <c r="L6" s="34"/>
      <c r="M6" s="34"/>
      <c r="N6" s="34"/>
      <c r="O6" s="34"/>
    </row>
    <row r="7" spans="1:15" ht="28.5" x14ac:dyDescent="0.2">
      <c r="A7" s="5">
        <v>1</v>
      </c>
      <c r="B7" s="6"/>
      <c r="C7" s="6"/>
      <c r="D7" s="17"/>
      <c r="E7" s="22">
        <f>450*D7</f>
        <v>0</v>
      </c>
      <c r="F7" s="17"/>
      <c r="G7" s="22">
        <f>1400*F7</f>
        <v>0</v>
      </c>
      <c r="H7" s="17"/>
      <c r="I7" s="22">
        <f>13000*H7</f>
        <v>0</v>
      </c>
      <c r="J7" s="22">
        <f>E7+G7+I7</f>
        <v>0</v>
      </c>
      <c r="K7" s="6"/>
      <c r="L7" s="6"/>
      <c r="M7" s="6"/>
      <c r="N7" s="6"/>
      <c r="O7" s="6"/>
    </row>
    <row r="8" spans="1:15" ht="28.5" x14ac:dyDescent="0.2">
      <c r="A8" s="5">
        <v>2</v>
      </c>
      <c r="B8" s="6"/>
      <c r="C8" s="6"/>
      <c r="D8" s="17"/>
      <c r="E8" s="22">
        <f t="shared" ref="E8:E11" si="0">450*D8</f>
        <v>0</v>
      </c>
      <c r="F8" s="17"/>
      <c r="G8" s="22">
        <f t="shared" ref="G8:G11" si="1">1400*F8</f>
        <v>0</v>
      </c>
      <c r="H8" s="17"/>
      <c r="I8" s="22">
        <f t="shared" ref="I8:I11" si="2">13000*H8</f>
        <v>0</v>
      </c>
      <c r="J8" s="22">
        <f t="shared" ref="J8:J11" si="3">E8+G8+I8</f>
        <v>0</v>
      </c>
      <c r="K8" s="6"/>
      <c r="L8" s="6"/>
      <c r="M8" s="6"/>
      <c r="N8" s="6"/>
      <c r="O8" s="6"/>
    </row>
    <row r="9" spans="1:15" ht="28.5" x14ac:dyDescent="0.2">
      <c r="A9" s="5">
        <v>3</v>
      </c>
      <c r="B9" s="6"/>
      <c r="C9" s="6"/>
      <c r="D9" s="17"/>
      <c r="E9" s="22">
        <f t="shared" si="0"/>
        <v>0</v>
      </c>
      <c r="F9" s="17"/>
      <c r="G9" s="22">
        <f t="shared" si="1"/>
        <v>0</v>
      </c>
      <c r="H9" s="17"/>
      <c r="I9" s="22">
        <f t="shared" si="2"/>
        <v>0</v>
      </c>
      <c r="J9" s="22">
        <f t="shared" si="3"/>
        <v>0</v>
      </c>
      <c r="K9" s="6"/>
      <c r="L9" s="6"/>
      <c r="M9" s="6"/>
      <c r="N9" s="6"/>
      <c r="O9" s="6"/>
    </row>
    <row r="10" spans="1:15" ht="28.5" x14ac:dyDescent="0.2">
      <c r="A10" s="5">
        <v>4</v>
      </c>
      <c r="B10" s="6"/>
      <c r="C10" s="6"/>
      <c r="D10" s="17"/>
      <c r="E10" s="22">
        <f t="shared" si="0"/>
        <v>0</v>
      </c>
      <c r="F10" s="17"/>
      <c r="G10" s="22">
        <f t="shared" si="1"/>
        <v>0</v>
      </c>
      <c r="H10" s="17"/>
      <c r="I10" s="22">
        <f t="shared" si="2"/>
        <v>0</v>
      </c>
      <c r="J10" s="22">
        <f t="shared" si="3"/>
        <v>0</v>
      </c>
      <c r="K10" s="6"/>
      <c r="L10" s="6"/>
      <c r="M10" s="6"/>
      <c r="N10" s="6"/>
      <c r="O10" s="6"/>
    </row>
    <row r="11" spans="1:15" ht="28.5" x14ac:dyDescent="0.2">
      <c r="A11" s="5">
        <v>5</v>
      </c>
      <c r="B11" s="6"/>
      <c r="C11" s="6"/>
      <c r="D11" s="17"/>
      <c r="E11" s="22">
        <f t="shared" si="0"/>
        <v>0</v>
      </c>
      <c r="F11" s="17"/>
      <c r="G11" s="22">
        <f t="shared" si="1"/>
        <v>0</v>
      </c>
      <c r="H11" s="17"/>
      <c r="I11" s="22">
        <f t="shared" si="2"/>
        <v>0</v>
      </c>
      <c r="J11" s="22">
        <f t="shared" si="3"/>
        <v>0</v>
      </c>
      <c r="K11" s="6"/>
      <c r="L11" s="6"/>
      <c r="M11" s="6"/>
      <c r="N11" s="6"/>
      <c r="O11" s="6"/>
    </row>
    <row r="12" spans="1:15" ht="28.5" x14ac:dyDescent="0.2">
      <c r="A12" s="38" t="s">
        <v>5</v>
      </c>
      <c r="B12" s="39"/>
      <c r="C12" s="40"/>
      <c r="D12" s="18">
        <f>SUBTOTAL(9,D7:D11)</f>
        <v>0</v>
      </c>
      <c r="E12" s="23">
        <f>SUBTOTAL(9,E7:E11)</f>
        <v>0</v>
      </c>
      <c r="F12" s="18">
        <f>SUBTOTAL(9,F7:F11)</f>
        <v>0</v>
      </c>
      <c r="G12" s="23">
        <f>SUBTOTAL(9,G7:G11)</f>
        <v>0</v>
      </c>
      <c r="H12" s="18">
        <f>SUBTOTAL(9,H7:H11)</f>
        <v>0</v>
      </c>
      <c r="I12" s="23">
        <f>SUBTOTAL(9,I7:I11)</f>
        <v>0</v>
      </c>
      <c r="J12" s="23">
        <f>SUBTOTAL(9,J7:J11)</f>
        <v>0</v>
      </c>
      <c r="K12" s="6"/>
      <c r="L12" s="6"/>
      <c r="M12" s="6"/>
      <c r="N12" s="6"/>
      <c r="O12" s="6"/>
    </row>
    <row r="13" spans="1:15" ht="28.5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28.5" customHeight="1" x14ac:dyDescent="0.2">
      <c r="A14" s="33" t="s">
        <v>38</v>
      </c>
      <c r="B14" s="33" t="s">
        <v>0</v>
      </c>
      <c r="C14" s="34" t="s">
        <v>9</v>
      </c>
      <c r="D14" s="49" t="s">
        <v>67</v>
      </c>
      <c r="E14" s="49"/>
      <c r="F14" s="49"/>
      <c r="G14" s="49"/>
      <c r="H14" s="49"/>
      <c r="I14" s="49"/>
      <c r="J14" s="49"/>
      <c r="K14" s="34" t="s">
        <v>20</v>
      </c>
      <c r="L14" s="34" t="s">
        <v>58</v>
      </c>
      <c r="M14" s="34" t="s">
        <v>35</v>
      </c>
      <c r="N14" s="34" t="s">
        <v>36</v>
      </c>
      <c r="O14" s="34" t="s">
        <v>37</v>
      </c>
    </row>
    <row r="15" spans="1:15" ht="28.5" x14ac:dyDescent="0.2">
      <c r="A15" s="33"/>
      <c r="B15" s="33"/>
      <c r="C15" s="34"/>
      <c r="D15" s="35" t="s">
        <v>25</v>
      </c>
      <c r="E15" s="35"/>
      <c r="F15" s="35" t="s">
        <v>26</v>
      </c>
      <c r="G15" s="35"/>
      <c r="H15" s="35" t="s">
        <v>27</v>
      </c>
      <c r="I15" s="35"/>
      <c r="J15" s="37" t="s">
        <v>6</v>
      </c>
      <c r="K15" s="33"/>
      <c r="L15" s="34"/>
      <c r="M15" s="34"/>
      <c r="N15" s="34"/>
      <c r="O15" s="34"/>
    </row>
    <row r="16" spans="1:15" s="2" customFormat="1" ht="28.5" x14ac:dyDescent="0.2">
      <c r="A16" s="33"/>
      <c r="B16" s="33"/>
      <c r="C16" s="34"/>
      <c r="D16" s="11" t="s">
        <v>2</v>
      </c>
      <c r="E16" s="11" t="s">
        <v>1</v>
      </c>
      <c r="F16" s="11" t="s">
        <v>3</v>
      </c>
      <c r="G16" s="11" t="s">
        <v>1</v>
      </c>
      <c r="H16" s="11" t="s">
        <v>4</v>
      </c>
      <c r="I16" s="11" t="s">
        <v>1</v>
      </c>
      <c r="J16" s="35"/>
      <c r="K16" s="33"/>
      <c r="L16" s="34"/>
      <c r="M16" s="34"/>
      <c r="N16" s="34"/>
      <c r="O16" s="34"/>
    </row>
    <row r="17" spans="1:15" ht="28.5" x14ac:dyDescent="0.2">
      <c r="A17" s="5">
        <v>1</v>
      </c>
      <c r="B17" s="6"/>
      <c r="C17" s="6"/>
      <c r="D17" s="17"/>
      <c r="E17" s="22">
        <f>450*D17</f>
        <v>0</v>
      </c>
      <c r="F17" s="17"/>
      <c r="G17" s="22">
        <f>1400*F17</f>
        <v>0</v>
      </c>
      <c r="H17" s="17"/>
      <c r="I17" s="22">
        <f>13000*H17</f>
        <v>0</v>
      </c>
      <c r="J17" s="22">
        <f>E17+G17+I17</f>
        <v>0</v>
      </c>
      <c r="K17" s="6"/>
      <c r="L17" s="6"/>
      <c r="M17" s="6"/>
      <c r="N17" s="6"/>
      <c r="O17" s="6"/>
    </row>
    <row r="18" spans="1:15" ht="28.5" x14ac:dyDescent="0.2">
      <c r="A18" s="5">
        <v>2</v>
      </c>
      <c r="B18" s="6"/>
      <c r="C18" s="6"/>
      <c r="D18" s="17"/>
      <c r="E18" s="22">
        <f t="shared" ref="E18:E21" si="4">450*D18</f>
        <v>0</v>
      </c>
      <c r="F18" s="17"/>
      <c r="G18" s="22">
        <f t="shared" ref="G18:G21" si="5">1400*F18</f>
        <v>0</v>
      </c>
      <c r="H18" s="17"/>
      <c r="I18" s="22">
        <f t="shared" ref="I18:I21" si="6">13000*H18</f>
        <v>0</v>
      </c>
      <c r="J18" s="22">
        <f t="shared" ref="J18:J21" si="7">E18+G18+I18</f>
        <v>0</v>
      </c>
      <c r="K18" s="6"/>
      <c r="L18" s="6"/>
      <c r="M18" s="6"/>
      <c r="N18" s="6"/>
      <c r="O18" s="6"/>
    </row>
    <row r="19" spans="1:15" ht="28.5" x14ac:dyDescent="0.2">
      <c r="A19" s="5">
        <v>3</v>
      </c>
      <c r="B19" s="6"/>
      <c r="C19" s="6"/>
      <c r="D19" s="17"/>
      <c r="E19" s="22">
        <f t="shared" si="4"/>
        <v>0</v>
      </c>
      <c r="F19" s="17"/>
      <c r="G19" s="22">
        <f t="shared" si="5"/>
        <v>0</v>
      </c>
      <c r="H19" s="17"/>
      <c r="I19" s="22">
        <f t="shared" si="6"/>
        <v>0</v>
      </c>
      <c r="J19" s="22">
        <f t="shared" si="7"/>
        <v>0</v>
      </c>
      <c r="K19" s="6"/>
      <c r="L19" s="6"/>
      <c r="M19" s="6"/>
      <c r="N19" s="6"/>
      <c r="O19" s="6"/>
    </row>
    <row r="20" spans="1:15" ht="28.5" x14ac:dyDescent="0.2">
      <c r="A20" s="5">
        <v>4</v>
      </c>
      <c r="B20" s="6"/>
      <c r="C20" s="6"/>
      <c r="D20" s="17"/>
      <c r="E20" s="22">
        <f t="shared" si="4"/>
        <v>0</v>
      </c>
      <c r="F20" s="17"/>
      <c r="G20" s="22">
        <f t="shared" si="5"/>
        <v>0</v>
      </c>
      <c r="H20" s="17"/>
      <c r="I20" s="22">
        <f t="shared" si="6"/>
        <v>0</v>
      </c>
      <c r="J20" s="22">
        <f t="shared" si="7"/>
        <v>0</v>
      </c>
      <c r="K20" s="6"/>
      <c r="L20" s="6"/>
      <c r="M20" s="6"/>
      <c r="N20" s="6"/>
      <c r="O20" s="6"/>
    </row>
    <row r="21" spans="1:15" ht="28.5" x14ac:dyDescent="0.2">
      <c r="A21" s="5">
        <v>5</v>
      </c>
      <c r="B21" s="6"/>
      <c r="C21" s="6"/>
      <c r="D21" s="17"/>
      <c r="E21" s="22">
        <f t="shared" si="4"/>
        <v>0</v>
      </c>
      <c r="F21" s="17"/>
      <c r="G21" s="22">
        <f t="shared" si="5"/>
        <v>0</v>
      </c>
      <c r="H21" s="17"/>
      <c r="I21" s="22">
        <f t="shared" si="6"/>
        <v>0</v>
      </c>
      <c r="J21" s="22">
        <f t="shared" si="7"/>
        <v>0</v>
      </c>
      <c r="K21" s="6"/>
      <c r="L21" s="6"/>
      <c r="M21" s="6"/>
      <c r="N21" s="6"/>
      <c r="O21" s="6"/>
    </row>
    <row r="22" spans="1:15" ht="28.5" x14ac:dyDescent="0.2">
      <c r="A22" s="38" t="s">
        <v>5</v>
      </c>
      <c r="B22" s="39"/>
      <c r="C22" s="40"/>
      <c r="D22" s="18">
        <f>SUBTOTAL(9,D17:D21)</f>
        <v>0</v>
      </c>
      <c r="E22" s="23">
        <f>SUBTOTAL(9,E17:E21)</f>
        <v>0</v>
      </c>
      <c r="F22" s="18">
        <f>SUBTOTAL(9,F17:F21)</f>
        <v>0</v>
      </c>
      <c r="G22" s="23">
        <f>SUBTOTAL(9,G17:G21)</f>
        <v>0</v>
      </c>
      <c r="H22" s="18">
        <f>SUBTOTAL(9,H17:H21)</f>
        <v>0</v>
      </c>
      <c r="I22" s="23">
        <f>SUBTOTAL(9,I17:I21)</f>
        <v>0</v>
      </c>
      <c r="J22" s="23">
        <f>SUBTOTAL(9,J17:J21)</f>
        <v>0</v>
      </c>
      <c r="K22" s="6"/>
      <c r="L22" s="6"/>
      <c r="M22" s="6"/>
      <c r="N22" s="6"/>
      <c r="O22" s="6"/>
    </row>
    <row r="23" spans="1:15" ht="30.75" x14ac:dyDescent="0.2">
      <c r="A23" s="10" t="s">
        <v>19</v>
      </c>
    </row>
    <row r="24" spans="1:15" ht="34.9" customHeight="1" x14ac:dyDescent="0.2">
      <c r="A24" s="10" t="s">
        <v>61</v>
      </c>
      <c r="B24" s="3"/>
    </row>
    <row r="25" spans="1:15" ht="34.9" customHeight="1" x14ac:dyDescent="0.2">
      <c r="A25" s="10"/>
      <c r="B25" s="9" t="s">
        <v>31</v>
      </c>
      <c r="C25" s="27" t="s">
        <v>22</v>
      </c>
      <c r="D25" s="27"/>
      <c r="E25" s="27"/>
      <c r="F25" s="27"/>
      <c r="G25" s="27"/>
      <c r="H25" s="27"/>
      <c r="I25" s="27"/>
      <c r="J25" s="27"/>
    </row>
    <row r="26" spans="1:15" ht="34.5" customHeight="1" x14ac:dyDescent="0.2">
      <c r="A26" s="24"/>
      <c r="B26" s="10" t="s">
        <v>17</v>
      </c>
      <c r="C26" s="25"/>
      <c r="D26" s="25"/>
    </row>
    <row r="27" spans="1:15" ht="34.9" customHeight="1" x14ac:dyDescent="0.2">
      <c r="A27" s="1"/>
      <c r="B27" s="10" t="s">
        <v>18</v>
      </c>
      <c r="C27" s="26"/>
      <c r="D27" s="26"/>
    </row>
    <row r="28" spans="1:15" ht="34.9" customHeight="1" x14ac:dyDescent="0.2">
      <c r="A28" s="1"/>
      <c r="B28" s="10" t="s">
        <v>24</v>
      </c>
      <c r="C28" s="26"/>
      <c r="D28" s="26"/>
    </row>
    <row r="29" spans="1:15" ht="34.9" customHeight="1" x14ac:dyDescent="0.2">
      <c r="A29" s="9" t="s">
        <v>39</v>
      </c>
    </row>
    <row r="30" spans="1:15" ht="30.75" x14ac:dyDescent="0.2">
      <c r="A30" s="1"/>
      <c r="B30" s="24" t="s">
        <v>40</v>
      </c>
    </row>
    <row r="31" spans="1:15" ht="30.75" x14ac:dyDescent="0.2">
      <c r="A31" s="1"/>
      <c r="B31" s="24" t="s">
        <v>41</v>
      </c>
    </row>
    <row r="33" spans="1:15" ht="30.75" x14ac:dyDescent="0.2">
      <c r="A33" s="10"/>
    </row>
    <row r="34" spans="1:15" ht="34.9" customHeight="1" x14ac:dyDescent="0.2">
      <c r="A34" s="1"/>
      <c r="B34" s="3"/>
      <c r="C34" s="3"/>
    </row>
    <row r="41" spans="1:15" ht="30.75" x14ac:dyDescent="0.2">
      <c r="B41" s="24" t="s">
        <v>42</v>
      </c>
    </row>
    <row r="42" spans="1:15" ht="34.9" customHeight="1" x14ac:dyDescent="0.2">
      <c r="A42" s="9" t="s">
        <v>45</v>
      </c>
      <c r="C42" s="24"/>
    </row>
    <row r="43" spans="1:15" ht="30.75" x14ac:dyDescent="0.2">
      <c r="A43" s="10" t="s">
        <v>34</v>
      </c>
    </row>
    <row r="44" spans="1:15" ht="28.5" x14ac:dyDescent="0.2">
      <c r="A44" s="45" t="s">
        <v>38</v>
      </c>
      <c r="B44" s="45" t="s">
        <v>0</v>
      </c>
      <c r="C44" s="44" t="s">
        <v>9</v>
      </c>
      <c r="D44" s="46" t="s">
        <v>67</v>
      </c>
      <c r="E44" s="46"/>
      <c r="F44" s="46"/>
      <c r="G44" s="46"/>
      <c r="H44" s="46"/>
      <c r="I44" s="46"/>
      <c r="J44" s="46"/>
      <c r="K44" s="44" t="s">
        <v>20</v>
      </c>
      <c r="L44" s="44" t="s">
        <v>58</v>
      </c>
      <c r="M44" s="44" t="s">
        <v>35</v>
      </c>
      <c r="N44" s="44" t="s">
        <v>36</v>
      </c>
      <c r="O44" s="44" t="s">
        <v>37</v>
      </c>
    </row>
    <row r="45" spans="1:15" ht="28.5" x14ac:dyDescent="0.2">
      <c r="A45" s="45"/>
      <c r="B45" s="45"/>
      <c r="C45" s="44"/>
      <c r="D45" s="46" t="s">
        <v>25</v>
      </c>
      <c r="E45" s="46"/>
      <c r="F45" s="46" t="s">
        <v>26</v>
      </c>
      <c r="G45" s="46"/>
      <c r="H45" s="46" t="s">
        <v>27</v>
      </c>
      <c r="I45" s="46"/>
      <c r="J45" s="47" t="s">
        <v>6</v>
      </c>
      <c r="K45" s="45"/>
      <c r="L45" s="44"/>
      <c r="M45" s="44"/>
      <c r="N45" s="44"/>
      <c r="O45" s="44"/>
    </row>
    <row r="46" spans="1:15" s="2" customFormat="1" ht="28.5" x14ac:dyDescent="0.2">
      <c r="A46" s="45"/>
      <c r="B46" s="45"/>
      <c r="C46" s="44"/>
      <c r="D46" s="29" t="s">
        <v>2</v>
      </c>
      <c r="E46" s="29" t="s">
        <v>1</v>
      </c>
      <c r="F46" s="29" t="s">
        <v>3</v>
      </c>
      <c r="G46" s="29" t="s">
        <v>1</v>
      </c>
      <c r="H46" s="29" t="s">
        <v>4</v>
      </c>
      <c r="I46" s="29" t="s">
        <v>1</v>
      </c>
      <c r="J46" s="46"/>
      <c r="K46" s="45"/>
      <c r="L46" s="44"/>
      <c r="M46" s="44"/>
      <c r="N46" s="44"/>
      <c r="O46" s="44"/>
    </row>
    <row r="47" spans="1:15" ht="85.5" x14ac:dyDescent="0.2">
      <c r="A47" s="7">
        <v>1</v>
      </c>
      <c r="B47" s="8" t="s">
        <v>12</v>
      </c>
      <c r="C47" s="8" t="s">
        <v>16</v>
      </c>
      <c r="D47" s="19">
        <v>10</v>
      </c>
      <c r="E47" s="21">
        <f>450*D47</f>
        <v>4500</v>
      </c>
      <c r="F47" s="19">
        <v>5</v>
      </c>
      <c r="G47" s="21">
        <f>1400*F47</f>
        <v>7000</v>
      </c>
      <c r="H47" s="19">
        <v>2</v>
      </c>
      <c r="I47" s="21">
        <f>13000*H47</f>
        <v>26000</v>
      </c>
      <c r="J47" s="21">
        <f>E47+G47+I47</f>
        <v>37500</v>
      </c>
      <c r="K47" s="12" t="s">
        <v>8</v>
      </c>
      <c r="L47" s="16" t="s">
        <v>59</v>
      </c>
      <c r="M47" s="30" t="s">
        <v>54</v>
      </c>
      <c r="N47" s="16" t="s">
        <v>51</v>
      </c>
      <c r="O47" s="16" t="s">
        <v>48</v>
      </c>
    </row>
    <row r="48" spans="1:15" ht="28.5" x14ac:dyDescent="0.2">
      <c r="A48" s="7">
        <v>2</v>
      </c>
      <c r="B48" s="8" t="s">
        <v>7</v>
      </c>
      <c r="C48" s="8" t="s">
        <v>10</v>
      </c>
      <c r="D48" s="19">
        <v>20</v>
      </c>
      <c r="E48" s="21">
        <f t="shared" ref="E48:E50" si="8">450*D48</f>
        <v>9000</v>
      </c>
      <c r="F48" s="19">
        <v>10</v>
      </c>
      <c r="G48" s="21">
        <f t="shared" ref="G48:G50" si="9">1400*F48</f>
        <v>14000</v>
      </c>
      <c r="H48" s="19">
        <v>5</v>
      </c>
      <c r="I48" s="21">
        <f t="shared" ref="I48:I50" si="10">13000*H48</f>
        <v>65000</v>
      </c>
      <c r="J48" s="21">
        <f t="shared" ref="J48:J50" si="11">E48+G48+I48</f>
        <v>88000</v>
      </c>
      <c r="K48" s="12" t="s">
        <v>21</v>
      </c>
      <c r="L48" s="13"/>
      <c r="M48" s="30" t="s">
        <v>55</v>
      </c>
      <c r="N48" s="16" t="s">
        <v>50</v>
      </c>
      <c r="O48" s="16" t="s">
        <v>49</v>
      </c>
    </row>
    <row r="49" spans="1:15" ht="28.5" x14ac:dyDescent="0.2">
      <c r="A49" s="7">
        <v>3</v>
      </c>
      <c r="B49" s="8" t="s">
        <v>13</v>
      </c>
      <c r="C49" s="8" t="s">
        <v>11</v>
      </c>
      <c r="D49" s="19">
        <v>30</v>
      </c>
      <c r="E49" s="21">
        <f t="shared" si="8"/>
        <v>13500</v>
      </c>
      <c r="F49" s="19">
        <v>15</v>
      </c>
      <c r="G49" s="21">
        <f t="shared" si="9"/>
        <v>21000</v>
      </c>
      <c r="H49" s="19">
        <v>8</v>
      </c>
      <c r="I49" s="21">
        <f t="shared" si="10"/>
        <v>104000</v>
      </c>
      <c r="J49" s="21">
        <f t="shared" si="11"/>
        <v>138500</v>
      </c>
      <c r="K49" s="12" t="s">
        <v>21</v>
      </c>
      <c r="L49" s="14"/>
      <c r="M49" s="14" t="s">
        <v>56</v>
      </c>
      <c r="N49" s="16" t="s">
        <v>53</v>
      </c>
      <c r="O49" s="16" t="s">
        <v>46</v>
      </c>
    </row>
    <row r="50" spans="1:15" ht="28.5" x14ac:dyDescent="0.2">
      <c r="A50" s="7">
        <v>4</v>
      </c>
      <c r="B50" s="8" t="s">
        <v>14</v>
      </c>
      <c r="C50" s="8" t="s">
        <v>15</v>
      </c>
      <c r="D50" s="19">
        <v>50</v>
      </c>
      <c r="E50" s="21">
        <f t="shared" si="8"/>
        <v>22500</v>
      </c>
      <c r="F50" s="19">
        <v>20</v>
      </c>
      <c r="G50" s="21">
        <f t="shared" si="9"/>
        <v>28000</v>
      </c>
      <c r="H50" s="19">
        <v>10</v>
      </c>
      <c r="I50" s="21">
        <f t="shared" si="10"/>
        <v>130000</v>
      </c>
      <c r="J50" s="21">
        <f t="shared" si="11"/>
        <v>180500</v>
      </c>
      <c r="K50" s="12" t="s">
        <v>21</v>
      </c>
      <c r="L50" s="14"/>
      <c r="M50" s="14" t="s">
        <v>57</v>
      </c>
      <c r="N50" s="14" t="s">
        <v>52</v>
      </c>
      <c r="O50" s="16" t="s">
        <v>47</v>
      </c>
    </row>
    <row r="51" spans="1:15" ht="28.5" x14ac:dyDescent="0.2">
      <c r="A51" s="41" t="s">
        <v>5</v>
      </c>
      <c r="B51" s="42"/>
      <c r="C51" s="43"/>
      <c r="D51" s="20">
        <f>SUBTOTAL(9,D47:D50)</f>
        <v>110</v>
      </c>
      <c r="E51" s="21">
        <f t="shared" ref="E51:I51" si="12">SUBTOTAL(9,E47:E50)</f>
        <v>49500</v>
      </c>
      <c r="F51" s="20">
        <f t="shared" si="12"/>
        <v>50</v>
      </c>
      <c r="G51" s="21">
        <f t="shared" si="12"/>
        <v>70000</v>
      </c>
      <c r="H51" s="20">
        <f t="shared" si="12"/>
        <v>25</v>
      </c>
      <c r="I51" s="21">
        <f t="shared" si="12"/>
        <v>325000</v>
      </c>
      <c r="J51" s="21">
        <f>SUBTOTAL(9,J47:J50)</f>
        <v>444500</v>
      </c>
      <c r="K51" s="14"/>
      <c r="L51" s="14"/>
      <c r="M51" s="14"/>
      <c r="N51" s="14"/>
      <c r="O51" s="14"/>
    </row>
  </sheetData>
  <mergeCells count="43">
    <mergeCell ref="O14:O16"/>
    <mergeCell ref="D15:E15"/>
    <mergeCell ref="F15:G15"/>
    <mergeCell ref="H15:I15"/>
    <mergeCell ref="J15:J16"/>
    <mergeCell ref="D14:J14"/>
    <mergeCell ref="K14:K16"/>
    <mergeCell ref="L14:L16"/>
    <mergeCell ref="M14:M16"/>
    <mergeCell ref="N14:N16"/>
    <mergeCell ref="O44:O46"/>
    <mergeCell ref="D45:E45"/>
    <mergeCell ref="F45:G45"/>
    <mergeCell ref="H45:I45"/>
    <mergeCell ref="J45:J46"/>
    <mergeCell ref="D44:J44"/>
    <mergeCell ref="K44:K46"/>
    <mergeCell ref="L44:L46"/>
    <mergeCell ref="M44:M46"/>
    <mergeCell ref="N44:N46"/>
    <mergeCell ref="M4:M6"/>
    <mergeCell ref="O4:O6"/>
    <mergeCell ref="N4:N6"/>
    <mergeCell ref="A2:O2"/>
    <mergeCell ref="J5:J6"/>
    <mergeCell ref="D4:J4"/>
    <mergeCell ref="K4:K6"/>
    <mergeCell ref="L4:L6"/>
    <mergeCell ref="D5:E5"/>
    <mergeCell ref="F5:G5"/>
    <mergeCell ref="H5:I5"/>
    <mergeCell ref="A12:C12"/>
    <mergeCell ref="A51:C51"/>
    <mergeCell ref="A4:A6"/>
    <mergeCell ref="B4:B6"/>
    <mergeCell ref="C4:C6"/>
    <mergeCell ref="A44:A46"/>
    <mergeCell ref="B44:B46"/>
    <mergeCell ref="C44:C46"/>
    <mergeCell ref="A14:A16"/>
    <mergeCell ref="B14:B16"/>
    <mergeCell ref="C14:C16"/>
    <mergeCell ref="A22:C22"/>
  </mergeCells>
  <phoneticPr fontId="11" type="noConversion"/>
  <printOptions horizontalCentered="1"/>
  <pageMargins left="0.27559055118110237" right="0.27559055118110237" top="0.55118110236220474" bottom="0.55118110236220474" header="0.31496062992125984" footer="0.31496062992125984"/>
  <pageSetup paperSize="9" scale="3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ใบสั่งซื้อ (สหกรณ์)</vt:lpstr>
      <vt:lpstr>ใบสั่งซื้อ (สสพ-สสจ.)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Tiansawang Hortong</dc:creator>
  <cp:lastModifiedBy>Tiansawang Hortong</cp:lastModifiedBy>
  <cp:lastPrinted>2026-05-07T13:09:42Z</cp:lastPrinted>
  <dcterms:created xsi:type="dcterms:W3CDTF">2026-03-31T10:08:23Z</dcterms:created>
  <dcterms:modified xsi:type="dcterms:W3CDTF">2026-05-15T07:08:41Z</dcterms:modified>
</cp:coreProperties>
</file>