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คุณนิภาพร\งานกลุ่มยุทธศาสตร์\นโยบายสำคัญกระทรวงเกษตรและสหกรณ์\ติดตามรายงานนโยบาย 9 เรื่อง รมว นฤมล\พฤษภาคม2568\"/>
    </mc:Choice>
  </mc:AlternateContent>
  <xr:revisionPtr revIDLastSave="0" documentId="13_ncr:1_{80A27F5A-1B49-47A0-BF51-89596BE9F6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เดือนเมษายน 2568" sheetId="1" r:id="rId1"/>
  </sheets>
  <definedNames>
    <definedName name="_xlnm.Print_Area" localSheetId="0">'เดือนเมษายน 2568'!$A$1:$T$31</definedName>
    <definedName name="_xlnm.Print_Titles" localSheetId="0">'เดือนเมษายน 2568'!$6:$8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4" i="1" l="1"/>
  <c r="O11" i="1"/>
  <c r="O12" i="1"/>
  <c r="K11" i="1" l="1"/>
  <c r="G11" i="1"/>
  <c r="K10" i="1"/>
  <c r="I9" i="1" l="1"/>
  <c r="K15" i="1" l="1"/>
  <c r="G13" i="1"/>
  <c r="J9" i="1" l="1"/>
  <c r="H9" i="1"/>
  <c r="F9" i="1"/>
  <c r="G9" i="1" s="1"/>
  <c r="E9" i="1"/>
  <c r="D9" i="1"/>
  <c r="C9" i="1"/>
  <c r="K9" i="1" l="1"/>
  <c r="G10" i="1"/>
  <c r="Q9" i="1" l="1"/>
  <c r="R9" i="1"/>
  <c r="P9" i="1"/>
  <c r="M9" i="1"/>
  <c r="N9" i="1"/>
  <c r="L9" i="1"/>
  <c r="S10" i="1"/>
  <c r="S11" i="1"/>
  <c r="S12" i="1"/>
  <c r="S13" i="1"/>
  <c r="S14" i="1"/>
  <c r="S15" i="1"/>
  <c r="S16" i="1"/>
  <c r="S17" i="1"/>
  <c r="S18" i="1"/>
  <c r="O10" i="1"/>
  <c r="T10" i="1" s="1"/>
  <c r="T11" i="1"/>
  <c r="O13" i="1"/>
  <c r="O15" i="1"/>
  <c r="O16" i="1"/>
  <c r="O17" i="1"/>
  <c r="O18" i="1"/>
  <c r="K12" i="1"/>
  <c r="K13" i="1"/>
  <c r="K14" i="1"/>
  <c r="K16" i="1"/>
  <c r="K17" i="1"/>
  <c r="K18" i="1"/>
  <c r="G12" i="1"/>
  <c r="G14" i="1"/>
  <c r="G15" i="1"/>
  <c r="G16" i="1"/>
  <c r="G17" i="1"/>
  <c r="G18" i="1"/>
  <c r="O9" i="1" l="1"/>
  <c r="T13" i="1"/>
  <c r="T18" i="1"/>
  <c r="T14" i="1"/>
  <c r="T17" i="1"/>
  <c r="T16" i="1"/>
  <c r="T12" i="1"/>
  <c r="T15" i="1"/>
  <c r="S9" i="1"/>
  <c r="T9" i="1" l="1"/>
</calcChain>
</file>

<file path=xl/sharedStrings.xml><?xml version="1.0" encoding="utf-8"?>
<sst xmlns="http://schemas.openxmlformats.org/spreadsheetml/2006/main" count="51" uniqueCount="51">
  <si>
    <t>แบบฟอร์มสรุปผลการดำเนินงาน</t>
  </si>
  <si>
    <t>ประเด็น/กิจกรรม</t>
  </si>
  <si>
    <t>ต.ค.67</t>
  </si>
  <si>
    <r>
      <t xml:space="preserve">2. การดำเนินการที่เกี่ยวข้องกับการจัดทำข้อมูลทั่วไปของสำนักงานเกษตรและสหกรณ์จังหวัด และข้อมูลด้านการเกษตรและสหกรณ์ ของจังหวัด
</t>
    </r>
    <r>
      <rPr>
        <i/>
        <sz val="13"/>
        <color theme="1"/>
        <rFont val="TH SarabunPSK"/>
        <family val="2"/>
      </rPr>
      <t>(เก็บข้อมูลจากสถิติการเข้าเยี่ยมชม/ใช้บริการเว็บไซต์ของสำนักงานเกษตรและสหกรณ์จังหวัดในแต่ละเดือน)</t>
    </r>
  </si>
  <si>
    <r>
      <t xml:space="preserve">3.การให้ความช่วยเหลือเกษตรกรผู้ประสบภัยพิบัติ
</t>
    </r>
    <r>
      <rPr>
        <i/>
        <sz val="13"/>
        <color theme="1"/>
        <rFont val="TH SarabunPSK"/>
        <family val="2"/>
      </rPr>
      <t>(- เก็บข้อมูลจากสถิติการให้ความช่วยเหลือเกษตรกรที่ได้รับผลกระทบหรือความเสียหายจากภัยพิบัติด้านการเกษตร (ข้อมูลจาก ก.ช.ภ.อ. และ ก.ช.ภ.จ.)</t>
    </r>
  </si>
  <si>
    <r>
      <t xml:space="preserve">5. การขับเคลื่อน/สนับสนุนการแก้ไขปัญหาหนี้สินเกษตรกร
</t>
    </r>
    <r>
      <rPr>
        <i/>
        <sz val="13"/>
        <color theme="1"/>
        <rFont val="TH SarabunPSK"/>
        <family val="2"/>
      </rPr>
      <t>(- การใช้กลไกของกองทุนช่วยเหลือเกษตรกรและผู้ยากจน และ/หรือ กองทุนสงเคราะห์เกษตรกร)</t>
    </r>
  </si>
  <si>
    <r>
      <t>6. การติดตามงานตามนโยบาย/โครงการสำคัญของกระทรวงเกษตรและสหกรณ์ หรือการดำเนินการตามข้อสั่งการของผู้บริหารกระทรวงเกษตรและสหกรณ์
(</t>
    </r>
    <r>
      <rPr>
        <i/>
        <sz val="13"/>
        <color theme="1"/>
        <rFont val="TH SarabunPSK"/>
        <family val="2"/>
      </rPr>
      <t>- ผลการดำเนินงานโครงการตามนโยบาย หรือข้อสั่งการของรัฐมนตรีว่าการ รัฐมนตรีช่วยว่าการ ปลัดกระทรวง รองปลัดกระทรวง ในคราวการลงพื้นที่ตรวจเยี่ยมจังหวัด
- 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</t>
    </r>
  </si>
  <si>
    <r>
      <t xml:space="preserve">7. การสื่อสาร/ประชาสัมพันธ์ข้อมูลข่าวสาร เพื่อเผยแพร่ความรู้ กิจกรรม ความเคลื่อนไหวด้านการเกษตรภายในพื้นที่ 
</t>
    </r>
    <r>
      <rPr>
        <i/>
        <sz val="13"/>
        <color theme="1"/>
        <rFont val="TH SarabunPSK"/>
        <family val="2"/>
      </rPr>
      <t>(- เก็บข้อมูลผู้รับทราบข้อมูลจากช่องทางการประชาสัมพันธ์ต่าง ๆ และ/หรือ สถิติผู้เข้าร่วมชมงาน ชมนิทรรศการ และการดำเนินงานอื่นที่เกี่ยวข้องกับการประชาสัมพันธ์ข้อมูลข่าวสารด้านการเกษตรภายในจังหวัด)</t>
    </r>
  </si>
  <si>
    <r>
      <t xml:space="preserve">8. การสนับสนุนการตรวจรับรองมาตรฐานร้านค้าสัญลักษณ์ Q ภายในจังหวัด
</t>
    </r>
    <r>
      <rPr>
        <i/>
        <sz val="13"/>
        <color theme="1"/>
        <rFont val="TH SarabunPSK"/>
        <family val="2"/>
      </rPr>
      <t>(- ผลการรับรอง Q Restaurant (ร้าน) 
- ผลการรับรอง Q Market (ร้าน) )</t>
    </r>
  </si>
  <si>
    <r>
      <t xml:space="preserve">9. กิจกรรม/งานอื่นๆ ที่ใช้การบูรณาการขับเคลื่อนโดยอาศัยกลไกคณะกรรมการขับเคลื่อนงานด้านการเกษตรระดับจังหวัด (SCP) และคณะทำงานขับเคลื่อนงานด้านการเกษตรระดับอำเภอ (SCD) 
</t>
    </r>
    <r>
      <rPr>
        <i/>
        <sz val="13"/>
        <color theme="1"/>
        <rFont val="TH SarabunPSK"/>
        <family val="2"/>
      </rPr>
      <t xml:space="preserve">- งานที่ไม่ได้อยู่ในความรับผิดชอบหลักของหน่วยงานในสังกัดกระทรวงเกษตรและสหกรณ์ของจังหวัด แต่ได้รับมอบหมายให้ดำเนินการ โดยใช้กลไกของ SC ในการดำเนินการ ขับเคลื่อน หรือแก้ไขปัญหา </t>
    </r>
  </si>
  <si>
    <t>พ.ย.67</t>
  </si>
  <si>
    <t>ธ.ค.67</t>
  </si>
  <si>
    <t>ม.ค.68</t>
  </si>
  <si>
    <t>ก.พ.68</t>
  </si>
  <si>
    <t>มี.ค.68</t>
  </si>
  <si>
    <t>เม.ย.68</t>
  </si>
  <si>
    <t>พ.ค.68</t>
  </si>
  <si>
    <t>ก.ค.68</t>
  </si>
  <si>
    <t>ส.ค.68</t>
  </si>
  <si>
    <t>ก.ย.68</t>
  </si>
  <si>
    <t>มิ.ย.68</t>
  </si>
  <si>
    <t>ยอดสะสม
ไตรมาสที่ 1</t>
  </si>
  <si>
    <t>(ไตรมาสที่ 1)</t>
  </si>
  <si>
    <t>(ไตรมาสที่ 2)</t>
  </si>
  <si>
    <t>ยอดสะสม
ไตรมาสที่ 2</t>
  </si>
  <si>
    <t>(ไตรมาสที่ 3)</t>
  </si>
  <si>
    <t>ยอดสะสม
ไตรมาสที่ 3</t>
  </si>
  <si>
    <t>(ไตรมาสที่ 4)</t>
  </si>
  <si>
    <t>ยอดสะสม
ไตรมาสที่ 4</t>
  </si>
  <si>
    <t>ยอดสะสม
รวมทั้งหมด</t>
  </si>
  <si>
    <t>ผลการดำเนินงานจำนวนเกษตรกรที่ได้รับประโยชน์ (ราย)***</t>
  </si>
  <si>
    <r>
      <rPr>
        <b/>
        <i/>
        <sz val="16"/>
        <color theme="1"/>
        <rFont val="TH SarabunPSK"/>
        <family val="2"/>
      </rPr>
      <t>หมายเหตุ</t>
    </r>
    <r>
      <rPr>
        <i/>
        <sz val="16"/>
        <color theme="1"/>
        <rFont val="TH SarabunPSK"/>
        <family val="2"/>
      </rPr>
      <t xml:space="preserve"> : 1. การดำเนินงานที่ใช้กลไกของ (SCP) และ (SCP) โดยในแต่ละประเด็น ขอให้มุ่งเน้นเก็บข้อมูลจำนวนเกษตรกร/ประชาชนที่ได้รับประโยชน์จากการดำเนินการเป็นสำคัญ เนื่องจากเป็นข้อมูลสำคัญที่ใช้ตอบผลสัมฤทธิ์ตามตัวชี้วัดของการสนับสนุนการขับเคลื่อนงานด้านการเกษตรในระดับพื้นที่ </t>
    </r>
  </si>
  <si>
    <t>การสนับสนุนการขับเคลื่อนงานด้านการเกษตรในระดับพื้นที่ ประจำปีงบประมาณ พ.ศ. 2568</t>
  </si>
  <si>
    <t>เป้าหมายจำนวนเกษตรกร
ที่ได้รับประโยชน์
(ราย)</t>
  </si>
  <si>
    <t xml:space="preserve">รวมจำนวนเกษตรกรที่ได้รับการสนับสนุนการขับเคลื่อนงานของกระทรวงเกษตรและสหกรณ์ในการแก้ไขปัญหาด้านการเกษตรในพื้นที่โดยผ่านการใช้กลไก (SCP) และระดับอำเภอ (SCD) </t>
  </si>
  <si>
    <t xml:space="preserve">              2. ขอให้สำนักงานเกษตรและสหกรณ์จังหวัดรายงานผลการดำเนินงานดังกล่าวโดยแนบไฟล์ Excel นี้ ผ่านทางระบบ Google Forms : https://s.moac.go.th/Ee257m เป็นเดือน ภายในวันที่ 5 ของเดือนถัดไป ทั้งนี้ สำหรับเดือนตุลาคม 2567 - มกราคม 2568 ให้รายงานภายในวันที่ 31 มกราคม 2568 </t>
  </si>
  <si>
    <r>
      <t xml:space="preserve">1. การผลักดันแผนพัฒนาการเกษตรและสหกรณ์ของจังหวัด การขับเคลื่อนแผนงาน/โครงการด้านการเกษตรด้านการเกษตรภายในพื้นที่ ประจำปีงบประมาณ พ.ศ. 2568
</t>
    </r>
    <r>
      <rPr>
        <i/>
        <sz val="13"/>
        <color theme="1"/>
        <rFont val="TH SarabunPSK"/>
        <family val="2"/>
      </rPr>
      <t xml:space="preserve">- ผลการดำเนินงานจากการเสนอแผนงาน/โครงการ ได้รับความเห็นชอบให้ดำเนินการผ่านกลไกการขับเคลื่อนงานในระดับภูมิภาค (ผู้ว่าราชการจังหวัด คณะกรมการจังหวัด ก.บ.จ. ก.บ.ก. ฯลฯ) (เก็บข้อมูลเกษตรกรเป้าหมายที่เข้าร่วมโครงการ หรือได้รับประโยชน์จากการดำเนินโครงการดังกล่าวภายในพื้นที่)  </t>
    </r>
  </si>
  <si>
    <t>จังหวัดอุทัยธานี</t>
  </si>
  <si>
    <t xml:space="preserve">พื้นที่จังหวัดอุทัยธานียังไม่มีการตรวจเยี่ยมจังหวัดโดยรัฐมนตรีว่าการ รัฐมนตรีช่วยว่าการ ปลัดกระทรวง รองปลัดกระทรวง และผู้ตรวจราชการกระทรวง ทำให้ยังไม่มีการรายงานผลการดำเนินงานโครงการตามนโยบาย หรือข้อสั่งการ </t>
  </si>
  <si>
    <r>
      <t xml:space="preserve">4. การให้บริการและแก้ไขปัญหาเกษตรกรผ่านช่องทางศูนย์บริการประชาชนภาคการเกษตร (ศูนย์บริการเกษตรพิรุณราช) 
</t>
    </r>
    <r>
      <rPr>
        <sz val="14"/>
        <color theme="1"/>
        <rFont val="TH SarabunPSK"/>
        <family val="2"/>
      </rPr>
      <t>(เก็บข้อมูลจำนวนเรื่องที่เกษตรกรที่มาขอรับบริการผ่านทางเว็บไซต์ระบบศูนย์บริการเกษตรพิรุณราช (https://pirunraj.com &gt; รายงานผลระดับจังหวัด &gt; ให้บริการ (เรื่อง)) โดยตัดยอดข้อมูลของทุกสิ้นเดือน</t>
    </r>
    <r>
      <rPr>
        <sz val="16"/>
        <color theme="1"/>
        <rFont val="TH SarabunPSK"/>
        <family val="2"/>
      </rPr>
      <t xml:space="preserve">
</t>
    </r>
  </si>
  <si>
    <t xml:space="preserve">โครงการตามแผนพัฒนาการเกษตรและสหกรณ์ของจังหวัดที่ได้รับการขับเคลื่อนแผนงาน/โครงการด้านการเกษตรภายในพื้นที่ ประจำปีงบประมาณ พ.ศ. 2568  ประกอบด้วย 7 โครงการ 
1. โครงการพัฒนากระบือพันธุ์ดี จังหวัดอุทัยธานี โดยสำนักงานปศุสัตว์จังหวัดอุทัยธานี เกษตรเป้าหมายที่เข้าร่วมโครงการจำนวน 290 ราย 
2. โครงการสร้างมูลค่าเพิ่มสินค้าปลาแรดครบวงจร ระยะที่ 2 โดยสำนักงานประมงจังหวัดอุทัยธานี เกษตรเป้าหมายที่เข้าร่วมโครงการจำนวน 30 ราย 
3. โครงการเสริมสร้างเครือข่ายชุมชนประมงท้องถิ่นเพื่อบริหารจัดการสัตว์น้ำ
อ่างเก็บน้ำทับเสลา อำเภอลานสัก จังหวัดอุทัยธานี โดยสำนักงานประมงจังหวัดอุทัยธานี เกษตรเป้าหมายที่เข้าร่วมโครงการจำนวน 30 ราย (1 แห่ง) 
4. โครงการเพิ่มประสิทธิภาพการผลิตสินค้าเกษตรอัตลักษณ์ จังหวัดอุทัยธานี โดยสำนักงานเกษตรจังหวัดอุทัยธานี เกษตรเป้าหมายที่เข้าร่วมโครงการ
จำนวน 40 ราย 
5. โครงการส่งเสริมการปลูกสมุนไพรในชุมชน อำเภอบ้านไร่ โดยสำนักงานเกษตรจังหวัดอุทัยธานี เกษตรเป้าหมายที่เข้าร่วมโครงการจำนวน 30 ราย  
6. โครงการอาคารป้องกันตลิ่งแม่น้ำตากแดด หมู่ที่ 4 บ้านหนองหลวง หมู่ที่ 5 
บ้านหนองตะคลอง ตำบลหนองหลวง อำเภอสว่างอารมณ์ จังหวัดอุทัยธานี 
โดยโครงการชลประทานอุทัยธานี จำนวน 1 แห่ง (800 คน)
7. โครงการขุดลอกคลองระบายน้ำห้วยทับเสลา โดยโครงการส่งน้ำและบำรุงรักษาทับเสลา จำนวน 1 แห่ง (1,000 คน) </t>
  </si>
  <si>
    <t>สำนักงานเกษตรและสหกรณ์จังหวัดอุทัยธานี และหน่วยงานในสังกัดฯ ได้มีการสื่อสาร/ประชาสัมพันธ์ข้อมูลข่าวสาร ผ่านช่องทางดังนี้ 
- เว็บไซต์ของหน่วยงานฯ
- Facebook Fanpage ของหน่วยงานฯ
- ช่องทาง Line 
- สถานีวิทยุ อาทิ รายการร่มยางร่มเย็น 
- การออกหน่วยบริการประชาชนของหน่วยงานฯ อาทิ โครงการหน่วยบำบัดทุกข์ บำรุงสุข สร้างรอยยิ้มให้ประชาชน และโครงการคลินิกเกษตรเคลื่อนที่ฯ</t>
  </si>
  <si>
    <t xml:space="preserve">                  </t>
  </si>
  <si>
    <t>จากสถานการณ์อุทกภัย ระหว่างเดือนกันยายน - ตุลาคม 2567 
หน่วยงานในสังกัดกระทรวงเกษตรและสหกรณ์ได้ให้การให้ความช่วยเหลือ
ในพื้นที่ 7 อำเภอ โดยมีเกษตรกรที่ได้รับความช่วยเหลือจำนวน 2,646 ราย 
วงเงินการให้ความช่วยเหลือจำนวน 44,749,742.55 บาท โดยมีรายละเอียดดังนี้
1) ด้านพืช เกษตรกรได้รับความช่วยเหลือจำนวน 2,641 ราย 
วงเงินการให้ความช่วยเหลือจำนวน 44,659,559.55 บาท
2) ด้านประมง เกษตรกรได้รับความช่วยเหลือจำนวน 2 ราย 
วงเงินการให้ความช่วยเหลือจำนวน 7,023 บาท
3) ด้านปศุสัตว์ เกษตรกรได้รับความช่วยเหลือจำนวน 3 ราย 
วงเงินการให้ความช่วยเหลือจำนวน 83,160 บาท</t>
  </si>
  <si>
    <r>
      <t xml:space="preserve">การดำเนินการ
</t>
    </r>
    <r>
      <rPr>
        <b/>
        <i/>
        <sz val="14"/>
        <rFont val="TH SarabunPSK"/>
        <family val="2"/>
      </rPr>
      <t>(ให้อธิบายการดำเนินการในประเด็น/กิจกรรมที่ปฏิบัติในเดือนนั้นๆ โดยสังเขป เพื่อใช้อ้างอิงประกอบผลการดำเนินงาน)</t>
    </r>
  </si>
  <si>
    <t>ประจำเดือนพฤษภาคม 2568</t>
  </si>
  <si>
    <t>ข้อมูล ณ วันที่ 27 พฤษภาคม 2568 หน่วยงานนอกสังกัดกระทรวงเกษตรและสหกรณ์ อาทิ สำนักงานสภาเกษตรกรจังหวัดอุทัยธานี สำนักงานสาธารณสุขจังหวัดอุทัยธานี ได้ใช้กลไก SC ในการดำเนินการขับเคลื่อนแผนแม่บทเพื่อพัฒนาเกษตรกรรม ฉบับที่ 2 (พ.ศ. 2568 – 2573) และการจัดนิทรรศการเมืองสมุนไพร ในงานมหกรรมการแพทย์แผนไทยและแพทย์ทางเลือก เขตสุขภาพที่ 3</t>
  </si>
  <si>
    <t>ข้อมูล ณ วันที่ 27 พฤษภาคม 2568 ยังไม่มีร้านค้าที่ผ่านการรับรอง 
Q Restaurant เนื่องจากมีแผนในการตรวจรับรองร้านอาหารวัตถุดิบปลอดภัยเลือกใช้สินค้า Q (Q Restaurant) ในเดือนมิถุนายน 2568</t>
  </si>
  <si>
    <t>ข้อมูล ณ วันที่ 27 พฤษภาคม 2568 มีเกษตรกรที่ขอรับการแก้ไขปัญหาหนี้สิน จำนวน - ราย แบ่งเป็น
ผ่านกองทุนช่วยเหลือเกษตรกรและผู้ยากจน....2.....ราย (ขอคำปรึกษา)
ผ่านกองทุนสงเคราะห์เกษตรกร....1....ราย (ขอคำปรึกษา)</t>
  </si>
  <si>
    <t xml:space="preserve">วันที่ วันที่ 27 พฤษภาคม 2568 ได้ติดตาม/ตรวจสอบ 
ความก้าวหน้าการให้บริการเกษตรกรผ่านระบบศูนย์บริการเกษตร
พิรุณราช จำนวน 1 เรื่อง/ราย
</t>
  </si>
  <si>
    <t xml:space="preserve">สถิติผู้ใช้บริการข้อมูลเว็บไซต์ของสำนักงานเกษตรและสหกรณ์
จังหวัดอุทัยธานี ข้อมูล ณ วันที่ 27 พฤษภาคม 2568 
มีผู้ใช้บริการทั้งสิ้น 472 ราย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</si>
</sst>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i/>
      <sz val="13"/>
      <color theme="1"/>
      <name val="TH SarabunPSK"/>
      <family val="2"/>
    </font>
    <font>
      <i/>
      <sz val="16"/>
      <color theme="1"/>
      <name val="TH SarabunPSK"/>
      <family val="2"/>
    </font>
    <font>
      <b/>
      <i/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5"/>
      <name val="TH SarabunPSK"/>
      <family val="2"/>
    </font>
    <font>
      <b/>
      <sz val="16"/>
      <name val="TH SarabunPSK"/>
      <family val="2"/>
    </font>
    <font>
      <b/>
      <i/>
      <sz val="14"/>
      <name val="TH SarabunPSK"/>
      <family val="2"/>
    </font>
    <font>
      <sz val="1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top" wrapText="1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4" borderId="4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2" fillId="4" borderId="0" xfId="0" applyFont="1" applyFill="1"/>
    <xf numFmtId="0" fontId="1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6" borderId="2" xfId="0" applyFont="1" applyFill="1" applyBorder="1" applyAlignment="1">
      <alignment vertical="top" wrapText="1"/>
    </xf>
    <xf numFmtId="0" fontId="5" fillId="6" borderId="2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vertical="top" wrapText="1"/>
    </xf>
    <xf numFmtId="0" fontId="9" fillId="6" borderId="2" xfId="0" applyFont="1" applyFill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7" fillId="6" borderId="2" xfId="0" applyFont="1" applyFill="1" applyBorder="1" applyAlignment="1">
      <alignment vertical="top" wrapText="1"/>
    </xf>
    <xf numFmtId="0" fontId="7" fillId="0" borderId="2" xfId="0" applyFont="1" applyBorder="1" applyAlignment="1">
      <alignment vertical="top" wrapText="1"/>
    </xf>
    <xf numFmtId="0" fontId="7" fillId="0" borderId="0" xfId="0" applyFont="1" applyAlignment="1">
      <alignment horizontal="right"/>
    </xf>
    <xf numFmtId="0" fontId="7" fillId="0" borderId="0" xfId="0" applyFont="1"/>
    <xf numFmtId="0" fontId="12" fillId="0" borderId="0" xfId="0" applyFont="1"/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7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68036</xdr:rowOff>
    </xdr:from>
    <xdr:to>
      <xdr:col>0</xdr:col>
      <xdr:colOff>1647468</xdr:colOff>
      <xdr:row>30</xdr:row>
      <xdr:rowOff>28219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F4E7F09D-94A7-4738-AD3D-F383158A4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186572"/>
          <a:ext cx="1647468" cy="1647468"/>
        </a:xfrm>
        <a:prstGeom prst="rect">
          <a:avLst/>
        </a:prstGeom>
      </xdr:spPr>
    </xdr:pic>
    <xdr:clientData/>
  </xdr:twoCellAnchor>
  <xdr:twoCellAnchor>
    <xdr:from>
      <xdr:col>0</xdr:col>
      <xdr:colOff>1632858</xdr:colOff>
      <xdr:row>22</xdr:row>
      <xdr:rowOff>13606</xdr:rowOff>
    </xdr:from>
    <xdr:to>
      <xdr:col>0</xdr:col>
      <xdr:colOff>1700893</xdr:colOff>
      <xdr:row>29</xdr:row>
      <xdr:rowOff>68035</xdr:rowOff>
    </xdr:to>
    <xdr:sp macro="" textlink="">
      <xdr:nvSpPr>
        <xdr:cNvPr id="3" name="วงเล็บปีกกาขวา 2">
          <a:extLst>
            <a:ext uri="{FF2B5EF4-FFF2-40B4-BE49-F238E27FC236}">
              <a16:creationId xmlns:a16="http://schemas.microsoft.com/office/drawing/2014/main" id="{B0716A7C-574D-4D99-8309-3F5C16317916}"/>
            </a:ext>
          </a:extLst>
        </xdr:cNvPr>
        <xdr:cNvSpPr/>
      </xdr:nvSpPr>
      <xdr:spPr>
        <a:xfrm>
          <a:off x="1632858" y="23322642"/>
          <a:ext cx="68035" cy="1387929"/>
        </a:xfrm>
        <a:prstGeom prst="rightBrace">
          <a:avLst/>
        </a:prstGeom>
        <a:ln w="158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1850573</xdr:colOff>
      <xdr:row>25</xdr:row>
      <xdr:rowOff>-1</xdr:rowOff>
    </xdr:from>
    <xdr:to>
      <xdr:col>2</xdr:col>
      <xdr:colOff>809627</xdr:colOff>
      <xdr:row>26</xdr:row>
      <xdr:rowOff>104774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C9460711-FA00-4255-871C-6227E2C0F170}"/>
            </a:ext>
          </a:extLst>
        </xdr:cNvPr>
        <xdr:cNvSpPr txBox="1"/>
      </xdr:nvSpPr>
      <xdr:spPr>
        <a:xfrm>
          <a:off x="1850573" y="23880535"/>
          <a:ext cx="45243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QR Code : Google Forms </a:t>
          </a:r>
          <a:r>
            <a:rPr lang="th-TH" sz="1100"/>
            <a:t>ระบบรายงาน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22"/>
  <sheetViews>
    <sheetView tabSelected="1" view="pageBreakPreview" topLeftCell="A7" zoomScaleNormal="70" zoomScaleSheetLayoutView="100" workbookViewId="0">
      <selection activeCell="M10" sqref="M10"/>
    </sheetView>
  </sheetViews>
  <sheetFormatPr defaultColWidth="9.125" defaultRowHeight="15" x14ac:dyDescent="0.25"/>
  <cols>
    <col min="1" max="1" width="31.25" style="1" customWidth="1"/>
    <col min="2" max="2" width="52.625" style="32" customWidth="1"/>
    <col min="3" max="3" width="24.25" style="1" customWidth="1"/>
    <col min="4" max="6" width="9.75" style="1" customWidth="1"/>
    <col min="7" max="7" width="11" style="1" customWidth="1"/>
    <col min="8" max="10" width="9.75" style="1" customWidth="1"/>
    <col min="11" max="11" width="11" style="1" customWidth="1"/>
    <col min="12" max="14" width="9.75" style="1" customWidth="1"/>
    <col min="15" max="15" width="11" style="1" customWidth="1"/>
    <col min="16" max="18" width="9.75" style="1" customWidth="1"/>
    <col min="19" max="20" width="11" style="1" customWidth="1"/>
    <col min="21" max="16384" width="9.125" style="1"/>
  </cols>
  <sheetData>
    <row r="1" spans="1:26" ht="21" x14ac:dyDescent="0.3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</row>
    <row r="2" spans="1:26" ht="21" x14ac:dyDescent="0.35">
      <c r="A2" s="33" t="s">
        <v>32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</row>
    <row r="3" spans="1:26" ht="21" x14ac:dyDescent="0.35">
      <c r="A3" s="33" t="s">
        <v>45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</row>
    <row r="4" spans="1:26" ht="21" x14ac:dyDescent="0.35">
      <c r="A4" s="33" t="s">
        <v>37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</row>
    <row r="5" spans="1:26" ht="21" x14ac:dyDescent="0.35">
      <c r="A5" s="12"/>
      <c r="B5" s="27"/>
      <c r="C5" s="12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6" ht="21" customHeight="1" x14ac:dyDescent="0.25">
      <c r="A6" s="39" t="s">
        <v>1</v>
      </c>
      <c r="B6" s="36" t="s">
        <v>44</v>
      </c>
      <c r="C6" s="34" t="s">
        <v>33</v>
      </c>
      <c r="D6" s="50" t="s">
        <v>30</v>
      </c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</row>
    <row r="7" spans="1:26" ht="21" customHeight="1" x14ac:dyDescent="0.25">
      <c r="A7" s="40"/>
      <c r="B7" s="37"/>
      <c r="C7" s="42"/>
      <c r="D7" s="43" t="s">
        <v>22</v>
      </c>
      <c r="E7" s="44"/>
      <c r="F7" s="45"/>
      <c r="G7" s="34" t="s">
        <v>21</v>
      </c>
      <c r="H7" s="43" t="s">
        <v>23</v>
      </c>
      <c r="I7" s="44"/>
      <c r="J7" s="45"/>
      <c r="K7" s="34" t="s">
        <v>24</v>
      </c>
      <c r="L7" s="43" t="s">
        <v>25</v>
      </c>
      <c r="M7" s="44"/>
      <c r="N7" s="45"/>
      <c r="O7" s="34" t="s">
        <v>26</v>
      </c>
      <c r="P7" s="43" t="s">
        <v>27</v>
      </c>
      <c r="Q7" s="44"/>
      <c r="R7" s="45"/>
      <c r="S7" s="34" t="s">
        <v>28</v>
      </c>
      <c r="T7" s="48" t="s">
        <v>29</v>
      </c>
    </row>
    <row r="8" spans="1:26" ht="26.25" customHeight="1" x14ac:dyDescent="0.25">
      <c r="A8" s="41"/>
      <c r="B8" s="38"/>
      <c r="C8" s="35"/>
      <c r="D8" s="2" t="s">
        <v>2</v>
      </c>
      <c r="E8" s="2" t="s">
        <v>10</v>
      </c>
      <c r="F8" s="2" t="s">
        <v>11</v>
      </c>
      <c r="G8" s="35"/>
      <c r="H8" s="2" t="s">
        <v>12</v>
      </c>
      <c r="I8" s="2" t="s">
        <v>13</v>
      </c>
      <c r="J8" s="2" t="s">
        <v>14</v>
      </c>
      <c r="K8" s="35"/>
      <c r="L8" s="2" t="s">
        <v>15</v>
      </c>
      <c r="M8" s="2" t="s">
        <v>16</v>
      </c>
      <c r="N8" s="2" t="s">
        <v>20</v>
      </c>
      <c r="O8" s="35"/>
      <c r="P8" s="2" t="s">
        <v>17</v>
      </c>
      <c r="Q8" s="2" t="s">
        <v>18</v>
      </c>
      <c r="R8" s="2" t="s">
        <v>19</v>
      </c>
      <c r="S8" s="35"/>
      <c r="T8" s="49"/>
    </row>
    <row r="9" spans="1:26" s="15" customFormat="1" ht="44.25" customHeight="1" x14ac:dyDescent="0.25">
      <c r="A9" s="46" t="s">
        <v>34</v>
      </c>
      <c r="B9" s="47"/>
      <c r="C9" s="13">
        <f>SUM(C10:C18)</f>
        <v>14882</v>
      </c>
      <c r="D9" s="14">
        <f>SUM(D10:D18)</f>
        <v>1190</v>
      </c>
      <c r="E9" s="14">
        <f>SUM(E10:E18)</f>
        <v>1979</v>
      </c>
      <c r="F9" s="14">
        <f>SUM(F10:F18)</f>
        <v>2411</v>
      </c>
      <c r="G9" s="13">
        <f>+D9+E9+F9</f>
        <v>5580</v>
      </c>
      <c r="H9" s="14">
        <f>SUM(H10:H18)</f>
        <v>2291</v>
      </c>
      <c r="I9" s="14">
        <f>SUM(I10:I18)</f>
        <v>4296</v>
      </c>
      <c r="J9" s="14">
        <f>SUM(J10:J18)</f>
        <v>2034</v>
      </c>
      <c r="K9" s="13">
        <f>+H9+I9+J9</f>
        <v>8621</v>
      </c>
      <c r="L9" s="14">
        <f t="shared" ref="L9" si="0">SUM(L10:L18)</f>
        <v>2661</v>
      </c>
      <c r="M9" s="14">
        <f t="shared" ref="M9" si="1">SUM(M10:M18)</f>
        <v>1274</v>
      </c>
      <c r="N9" s="14">
        <f t="shared" ref="N9:P9" si="2">SUM(N10:N18)</f>
        <v>0</v>
      </c>
      <c r="O9" s="13">
        <f>+L9+M9+N9</f>
        <v>3935</v>
      </c>
      <c r="P9" s="14">
        <f t="shared" si="2"/>
        <v>0</v>
      </c>
      <c r="Q9" s="14">
        <f t="shared" ref="Q9" si="3">SUM(Q10:Q18)</f>
        <v>0</v>
      </c>
      <c r="R9" s="14">
        <f t="shared" ref="R9" si="4">SUM(R10:R18)</f>
        <v>0</v>
      </c>
      <c r="S9" s="13">
        <f>+P9+Q9+R9</f>
        <v>0</v>
      </c>
      <c r="T9" s="16">
        <f>+G9+K9+O9+S9</f>
        <v>18136</v>
      </c>
    </row>
    <row r="10" spans="1:26" ht="409.5" customHeight="1" x14ac:dyDescent="0.25">
      <c r="A10" s="19" t="s">
        <v>36</v>
      </c>
      <c r="B10" s="26" t="s">
        <v>40</v>
      </c>
      <c r="C10" s="20">
        <v>2220</v>
      </c>
      <c r="D10" s="20">
        <v>0</v>
      </c>
      <c r="E10" s="20">
        <v>0</v>
      </c>
      <c r="F10" s="20">
        <v>290</v>
      </c>
      <c r="G10" s="13">
        <f>+D10+E10+F10</f>
        <v>290</v>
      </c>
      <c r="H10" s="20">
        <v>82</v>
      </c>
      <c r="I10" s="20">
        <v>15</v>
      </c>
      <c r="J10" s="17">
        <v>0</v>
      </c>
      <c r="K10" s="13">
        <f>H10+I10+J10</f>
        <v>97</v>
      </c>
      <c r="L10" s="17">
        <v>0</v>
      </c>
      <c r="M10" s="17">
        <v>0</v>
      </c>
      <c r="N10" s="3"/>
      <c r="O10" s="13">
        <f t="shared" ref="O10:O18" si="5">+L10+M10+N10</f>
        <v>0</v>
      </c>
      <c r="P10" s="3"/>
      <c r="Q10" s="3"/>
      <c r="R10" s="3"/>
      <c r="S10" s="13">
        <f t="shared" ref="S10:S18" si="6">+P10+Q10+R10</f>
        <v>0</v>
      </c>
      <c r="T10" s="16">
        <f>+G10+K10+O10+S10</f>
        <v>387</v>
      </c>
    </row>
    <row r="11" spans="1:26" ht="141" customHeight="1" x14ac:dyDescent="0.25">
      <c r="A11" s="19" t="s">
        <v>3</v>
      </c>
      <c r="B11" s="21" t="s">
        <v>50</v>
      </c>
      <c r="C11" s="20">
        <v>5000</v>
      </c>
      <c r="D11" s="20">
        <v>690</v>
      </c>
      <c r="E11" s="20">
        <v>1478</v>
      </c>
      <c r="F11" s="20">
        <v>931</v>
      </c>
      <c r="G11" s="13">
        <f>+D11+E11+F11</f>
        <v>3099</v>
      </c>
      <c r="H11" s="17">
        <v>1324</v>
      </c>
      <c r="I11" s="17">
        <v>929</v>
      </c>
      <c r="J11" s="17">
        <v>1010</v>
      </c>
      <c r="K11" s="13">
        <f>+H11+I11+J11</f>
        <v>3263</v>
      </c>
      <c r="L11" s="17">
        <v>900</v>
      </c>
      <c r="M11" s="17">
        <v>472</v>
      </c>
      <c r="N11" s="3"/>
      <c r="O11" s="13">
        <f>+L11+M11+N11</f>
        <v>1372</v>
      </c>
      <c r="P11" s="3"/>
      <c r="Q11" s="3"/>
      <c r="R11" s="3"/>
      <c r="S11" s="13">
        <f t="shared" si="6"/>
        <v>0</v>
      </c>
      <c r="T11" s="16">
        <f>+G11+K11+O11+S11</f>
        <v>7734</v>
      </c>
    </row>
    <row r="12" spans="1:26" ht="200.25" customHeight="1" x14ac:dyDescent="0.25">
      <c r="A12" s="19" t="s">
        <v>4</v>
      </c>
      <c r="B12" s="26" t="s">
        <v>43</v>
      </c>
      <c r="C12" s="20">
        <v>2646</v>
      </c>
      <c r="D12" s="20">
        <v>0</v>
      </c>
      <c r="E12" s="20">
        <v>0</v>
      </c>
      <c r="F12" s="20">
        <v>97</v>
      </c>
      <c r="G12" s="13">
        <f t="shared" ref="G12:G18" si="7">+D12+E12+F12</f>
        <v>97</v>
      </c>
      <c r="H12" s="20">
        <v>87</v>
      </c>
      <c r="I12" s="20">
        <v>2462</v>
      </c>
      <c r="J12" s="17">
        <v>0</v>
      </c>
      <c r="K12" s="13">
        <f t="shared" ref="K12:K18" si="8">+H12+I12+J12</f>
        <v>2549</v>
      </c>
      <c r="L12" s="17">
        <v>0</v>
      </c>
      <c r="M12" s="17">
        <v>0</v>
      </c>
      <c r="N12" s="4"/>
      <c r="O12" s="13">
        <f t="shared" si="5"/>
        <v>0</v>
      </c>
      <c r="P12" s="4"/>
      <c r="Q12" s="4"/>
      <c r="R12" s="4"/>
      <c r="S12" s="13">
        <f t="shared" si="6"/>
        <v>0</v>
      </c>
      <c r="T12" s="16">
        <f t="shared" ref="T12:T18" si="9">+G12+K12+O12+S12</f>
        <v>2646</v>
      </c>
    </row>
    <row r="13" spans="1:26" ht="163.5" customHeight="1" x14ac:dyDescent="0.25">
      <c r="A13" s="25" t="s">
        <v>39</v>
      </c>
      <c r="B13" s="28" t="s">
        <v>49</v>
      </c>
      <c r="C13" s="20">
        <v>12</v>
      </c>
      <c r="D13" s="20">
        <v>0</v>
      </c>
      <c r="E13" s="20">
        <v>0</v>
      </c>
      <c r="F13" s="20">
        <v>0</v>
      </c>
      <c r="G13" s="13">
        <f>+D13+E13+F13</f>
        <v>0</v>
      </c>
      <c r="H13" s="17">
        <v>0</v>
      </c>
      <c r="I13" s="17">
        <v>0</v>
      </c>
      <c r="J13" s="17">
        <v>0</v>
      </c>
      <c r="K13" s="13">
        <f t="shared" si="8"/>
        <v>0</v>
      </c>
      <c r="L13" s="17">
        <v>1</v>
      </c>
      <c r="M13" s="17">
        <v>1</v>
      </c>
      <c r="N13" s="4"/>
      <c r="O13" s="13">
        <f t="shared" si="5"/>
        <v>2</v>
      </c>
      <c r="P13" s="4"/>
      <c r="Q13" s="4"/>
      <c r="R13" s="4"/>
      <c r="S13" s="13">
        <f t="shared" si="6"/>
        <v>0</v>
      </c>
      <c r="T13" s="16">
        <f t="shared" si="9"/>
        <v>2</v>
      </c>
    </row>
    <row r="14" spans="1:26" ht="87" customHeight="1" x14ac:dyDescent="0.25">
      <c r="A14" s="19" t="s">
        <v>5</v>
      </c>
      <c r="B14" s="28" t="s">
        <v>48</v>
      </c>
      <c r="C14" s="20">
        <v>2</v>
      </c>
      <c r="D14" s="20">
        <v>0</v>
      </c>
      <c r="E14" s="20">
        <v>1</v>
      </c>
      <c r="F14" s="20">
        <v>0</v>
      </c>
      <c r="G14" s="13">
        <f t="shared" si="7"/>
        <v>1</v>
      </c>
      <c r="H14" s="20">
        <v>1</v>
      </c>
      <c r="I14" s="20">
        <v>0</v>
      </c>
      <c r="J14" s="17">
        <v>0</v>
      </c>
      <c r="K14" s="13">
        <f t="shared" si="8"/>
        <v>1</v>
      </c>
      <c r="L14" s="17">
        <v>0</v>
      </c>
      <c r="M14" s="51">
        <v>3</v>
      </c>
      <c r="N14" s="5"/>
      <c r="O14" s="13">
        <f>+L14+M14+N14</f>
        <v>3</v>
      </c>
      <c r="P14" s="5"/>
      <c r="Q14" s="5"/>
      <c r="R14" s="5"/>
      <c r="S14" s="13">
        <f t="shared" si="6"/>
        <v>0</v>
      </c>
      <c r="T14" s="16">
        <f t="shared" si="9"/>
        <v>5</v>
      </c>
    </row>
    <row r="15" spans="1:26" ht="90" customHeight="1" x14ac:dyDescent="0.35">
      <c r="A15" s="19" t="s">
        <v>6</v>
      </c>
      <c r="B15" s="21" t="s">
        <v>38</v>
      </c>
      <c r="C15" s="22">
        <v>0</v>
      </c>
      <c r="D15" s="22">
        <v>0</v>
      </c>
      <c r="E15" s="22">
        <v>0</v>
      </c>
      <c r="F15" s="22">
        <v>0</v>
      </c>
      <c r="G15" s="13">
        <f t="shared" si="7"/>
        <v>0</v>
      </c>
      <c r="H15" s="18">
        <v>0</v>
      </c>
      <c r="I15" s="18">
        <v>0</v>
      </c>
      <c r="J15" s="24">
        <v>0</v>
      </c>
      <c r="K15" s="13">
        <f>+H15+I15+J15</f>
        <v>0</v>
      </c>
      <c r="L15" s="24">
        <v>0</v>
      </c>
      <c r="M15" s="24">
        <v>0</v>
      </c>
      <c r="N15" s="6"/>
      <c r="O15" s="13">
        <f t="shared" si="5"/>
        <v>0</v>
      </c>
      <c r="P15" s="6"/>
      <c r="Q15" s="6"/>
      <c r="R15" s="6"/>
      <c r="S15" s="13">
        <f t="shared" si="6"/>
        <v>0</v>
      </c>
      <c r="T15" s="16">
        <f t="shared" si="9"/>
        <v>0</v>
      </c>
      <c r="Z15" s="1" t="s">
        <v>42</v>
      </c>
    </row>
    <row r="16" spans="1:26" ht="200.1" customHeight="1" x14ac:dyDescent="0.35">
      <c r="A16" s="19" t="s">
        <v>7</v>
      </c>
      <c r="B16" s="28" t="s">
        <v>41</v>
      </c>
      <c r="C16" s="22">
        <v>5000</v>
      </c>
      <c r="D16" s="22">
        <v>500</v>
      </c>
      <c r="E16" s="22">
        <v>500</v>
      </c>
      <c r="F16" s="22">
        <v>1093</v>
      </c>
      <c r="G16" s="13">
        <f t="shared" si="7"/>
        <v>2093</v>
      </c>
      <c r="H16" s="18">
        <v>797</v>
      </c>
      <c r="I16" s="18">
        <v>890</v>
      </c>
      <c r="J16" s="18">
        <v>1024</v>
      </c>
      <c r="K16" s="13">
        <f t="shared" si="8"/>
        <v>2711</v>
      </c>
      <c r="L16" s="18">
        <v>1760</v>
      </c>
      <c r="M16" s="18">
        <v>798</v>
      </c>
      <c r="N16" s="6"/>
      <c r="O16" s="13">
        <f t="shared" si="5"/>
        <v>2558</v>
      </c>
      <c r="P16" s="6"/>
      <c r="Q16" s="6"/>
      <c r="R16" s="6"/>
      <c r="S16" s="13">
        <f t="shared" si="6"/>
        <v>0</v>
      </c>
      <c r="T16" s="16">
        <f t="shared" si="9"/>
        <v>7362</v>
      </c>
    </row>
    <row r="17" spans="1:20" ht="83.25" customHeight="1" x14ac:dyDescent="0.35">
      <c r="A17" s="19" t="s">
        <v>8</v>
      </c>
      <c r="B17" s="29" t="s">
        <v>47</v>
      </c>
      <c r="C17" s="23">
        <v>2</v>
      </c>
      <c r="D17" s="22">
        <v>0</v>
      </c>
      <c r="E17" s="22">
        <v>0</v>
      </c>
      <c r="F17" s="22">
        <v>0</v>
      </c>
      <c r="G17" s="13">
        <f t="shared" si="7"/>
        <v>0</v>
      </c>
      <c r="H17" s="18">
        <v>0</v>
      </c>
      <c r="I17" s="18">
        <v>0</v>
      </c>
      <c r="J17" s="18">
        <v>0</v>
      </c>
      <c r="K17" s="13">
        <f t="shared" si="8"/>
        <v>0</v>
      </c>
      <c r="L17" s="18">
        <v>0</v>
      </c>
      <c r="M17" s="18">
        <v>0</v>
      </c>
      <c r="N17" s="6"/>
      <c r="O17" s="13">
        <f t="shared" si="5"/>
        <v>0</v>
      </c>
      <c r="P17" s="6"/>
      <c r="Q17" s="6"/>
      <c r="R17" s="6"/>
      <c r="S17" s="13">
        <f t="shared" si="6"/>
        <v>0</v>
      </c>
      <c r="T17" s="16">
        <f t="shared" si="9"/>
        <v>0</v>
      </c>
    </row>
    <row r="18" spans="1:20" ht="179.25" customHeight="1" x14ac:dyDescent="0.35">
      <c r="A18" s="19" t="s">
        <v>9</v>
      </c>
      <c r="B18" s="21" t="s">
        <v>46</v>
      </c>
      <c r="C18" s="23">
        <v>0</v>
      </c>
      <c r="D18" s="22">
        <v>0</v>
      </c>
      <c r="E18" s="22">
        <v>0</v>
      </c>
      <c r="F18" s="22">
        <v>0</v>
      </c>
      <c r="G18" s="13">
        <f t="shared" si="7"/>
        <v>0</v>
      </c>
      <c r="H18" s="18">
        <v>0</v>
      </c>
      <c r="I18" s="18">
        <v>0</v>
      </c>
      <c r="J18" s="18">
        <v>0</v>
      </c>
      <c r="K18" s="13">
        <f t="shared" si="8"/>
        <v>0</v>
      </c>
      <c r="L18" s="18">
        <v>0</v>
      </c>
      <c r="M18" s="18">
        <v>0</v>
      </c>
      <c r="N18" s="6"/>
      <c r="O18" s="13">
        <f t="shared" si="5"/>
        <v>0</v>
      </c>
      <c r="P18" s="6"/>
      <c r="Q18" s="6"/>
      <c r="R18" s="6"/>
      <c r="S18" s="13">
        <f t="shared" si="6"/>
        <v>0</v>
      </c>
      <c r="T18" s="16">
        <f t="shared" si="9"/>
        <v>0</v>
      </c>
    </row>
    <row r="19" spans="1:20" ht="6" customHeight="1" x14ac:dyDescent="0.35">
      <c r="A19" s="7"/>
      <c r="B19" s="30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20" s="7" customFormat="1" ht="21" x14ac:dyDescent="0.35">
      <c r="A20" s="9" t="s">
        <v>31</v>
      </c>
      <c r="B20" s="31"/>
    </row>
    <row r="21" spans="1:20" s="7" customFormat="1" ht="21" x14ac:dyDescent="0.35">
      <c r="A21" s="10" t="s">
        <v>35</v>
      </c>
      <c r="B21" s="31"/>
    </row>
    <row r="22" spans="1:20" ht="12.75" customHeight="1" x14ac:dyDescent="0.25"/>
  </sheetData>
  <mergeCells count="18">
    <mergeCell ref="A9:B9"/>
    <mergeCell ref="T7:T8"/>
    <mergeCell ref="D6:T6"/>
    <mergeCell ref="A1:T1"/>
    <mergeCell ref="A2:T2"/>
    <mergeCell ref="A3:T3"/>
    <mergeCell ref="A4:T4"/>
    <mergeCell ref="S7:S8"/>
    <mergeCell ref="B6:B8"/>
    <mergeCell ref="A6:A8"/>
    <mergeCell ref="C6:C8"/>
    <mergeCell ref="L7:N7"/>
    <mergeCell ref="K7:K8"/>
    <mergeCell ref="O7:O8"/>
    <mergeCell ref="P7:R7"/>
    <mergeCell ref="G7:G8"/>
    <mergeCell ref="D7:F7"/>
    <mergeCell ref="H7:J7"/>
  </mergeCells>
  <pageMargins left="0.25" right="0.25" top="0.75" bottom="0.75" header="0.3" footer="0.3"/>
  <pageSetup paperSize="9" scale="47" fitToHeight="0" orientation="landscape" r:id="rId1"/>
  <rowBreaks count="3" manualBreakCount="3">
    <brk id="11" max="19" man="1"/>
    <brk id="14" max="19" man="1"/>
    <brk id="18" max="19" man="1"/>
  </rowBreaks>
  <ignoredErrors>
    <ignoredError sqref="M9 O9 Q9 G9 K9:K10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เดือนเมษายน 2568</vt:lpstr>
      <vt:lpstr>'เดือนเมษายน 2568'!Print_Area</vt:lpstr>
      <vt:lpstr>'เดือนเมษายน 2568'!Print_Titles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thippasan singhasut</dc:creator>
  <cp:lastModifiedBy>สำนักงาน เกษตรและสหกรณ์จังหวัดอุทัยธานี</cp:lastModifiedBy>
  <cp:lastPrinted>2025-05-23T06:14:17Z</cp:lastPrinted>
  <dcterms:created xsi:type="dcterms:W3CDTF">2024-11-05T08:15:03Z</dcterms:created>
  <dcterms:modified xsi:type="dcterms:W3CDTF">2025-05-23T06:14:27Z</dcterms:modified>
</cp:coreProperties>
</file>